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L:\Website\Website Updates 2025\"/>
    </mc:Choice>
  </mc:AlternateContent>
  <xr:revisionPtr revIDLastSave="0" documentId="13_ncr:1_{8074644A-B6FF-4F04-B546-C9D0DAB9DAF7}" xr6:coauthVersionLast="47" xr6:coauthVersionMax="47" xr10:uidLastSave="{00000000-0000-0000-0000-000000000000}"/>
  <bookViews>
    <workbookView xWindow="-110" yWindow="-110" windowWidth="19420" windowHeight="11500" xr2:uid="{63AA20AE-0337-4BF4-8903-0EB1B7447947}"/>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 l="1"/>
  <c r="E21" i="1"/>
  <c r="E22" i="1"/>
  <c r="E23" i="1"/>
  <c r="E24" i="1"/>
  <c r="E25" i="1"/>
  <c r="E26" i="1"/>
  <c r="E27" i="1"/>
  <c r="E28" i="1"/>
  <c r="E19" i="1"/>
  <c r="D63" i="1"/>
  <c r="C53" i="1"/>
  <c r="E52" i="1"/>
  <c r="E50" i="1"/>
  <c r="G50" i="1" s="1"/>
  <c r="F49" i="1"/>
  <c r="E49" i="1"/>
  <c r="G49" i="1" s="1"/>
  <c r="F48" i="1"/>
  <c r="E48" i="1"/>
  <c r="G48" i="1" s="1"/>
  <c r="F47" i="1"/>
  <c r="E47" i="1"/>
  <c r="G47" i="1" s="1"/>
  <c r="G46" i="1"/>
  <c r="F46" i="1"/>
  <c r="E46" i="1"/>
  <c r="F45" i="1"/>
  <c r="E45" i="1"/>
  <c r="G45" i="1" s="1"/>
  <c r="E43" i="1"/>
  <c r="G43" i="1" s="1"/>
  <c r="G42" i="1"/>
  <c r="F42" i="1"/>
  <c r="E41" i="1"/>
  <c r="G41" i="1" s="1"/>
  <c r="G40" i="1"/>
  <c r="G39" i="1"/>
  <c r="F39" i="1"/>
  <c r="E39" i="1"/>
  <c r="G38" i="1"/>
  <c r="F38" i="1"/>
  <c r="E38" i="1"/>
  <c r="E37" i="1"/>
  <c r="E36" i="1"/>
  <c r="G35" i="1"/>
  <c r="F35" i="1"/>
  <c r="E35" i="1"/>
  <c r="G34" i="1"/>
  <c r="F34" i="1"/>
  <c r="E34" i="1"/>
  <c r="G33" i="1"/>
  <c r="F33" i="1"/>
  <c r="E33" i="1"/>
  <c r="E32" i="1"/>
  <c r="E31" i="1"/>
  <c r="E30" i="1"/>
  <c r="G23" i="1"/>
  <c r="F23" i="1"/>
  <c r="G22" i="1"/>
  <c r="F22" i="1"/>
  <c r="G21" i="1"/>
  <c r="F21" i="1"/>
  <c r="G20" i="1"/>
  <c r="F20" i="1"/>
  <c r="F18" i="1" s="1"/>
  <c r="G19" i="1"/>
  <c r="F19" i="1"/>
  <c r="C18" i="1"/>
  <c r="E17" i="1"/>
  <c r="F17" i="1" s="1"/>
  <c r="E16" i="1"/>
  <c r="G16" i="1" s="1"/>
  <c r="G15" i="1"/>
  <c r="F15" i="1"/>
  <c r="E15" i="1"/>
  <c r="C54" i="1" l="1"/>
  <c r="C56" i="1"/>
  <c r="G18" i="1"/>
  <c r="E18" i="1"/>
  <c r="E54" i="1" s="1"/>
  <c r="E58" i="1" s="1"/>
  <c r="D62" i="1" s="1"/>
  <c r="F16" i="1"/>
  <c r="F54" i="1" s="1"/>
  <c r="F58" i="1" s="1"/>
  <c r="F50" i="1"/>
  <c r="F43" i="1"/>
  <c r="G17" i="1"/>
  <c r="F41" i="1"/>
  <c r="G54" i="1" l="1"/>
  <c r="G58" i="1" s="1"/>
  <c r="C70" i="1"/>
  <c r="C58" i="1" s="1"/>
  <c r="D64" i="1"/>
  <c r="E64" i="1" s="1"/>
  <c r="C55" i="1"/>
  <c r="D70" i="1" s="1"/>
  <c r="E7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Kenya Browning</author>
  </authors>
  <commentList>
    <comment ref="B18" authorId="0" shapeId="0" xr:uid="{E4E01C41-215E-4E7A-91FA-7738B218B642}">
      <text>
        <r>
          <rPr>
            <sz val="9"/>
            <color indexed="10"/>
            <rFont val="Tahoma"/>
            <family val="2"/>
          </rPr>
          <t xml:space="preserve">For purposes of calculating indirect costs, all subgrant, contract and subgrant exclusions are treated equally.  </t>
        </r>
        <r>
          <rPr>
            <sz val="9"/>
            <color indexed="81"/>
            <rFont val="Tahoma"/>
            <family val="2"/>
          </rPr>
          <t xml:space="preserve">
</t>
        </r>
      </text>
    </comment>
    <comment ref="C18" authorId="0" shapeId="0" xr:uid="{0752EF0E-1DBD-441D-9530-3893BAA1ADB2}">
      <text>
        <r>
          <rPr>
            <sz val="9"/>
            <color indexed="10"/>
            <rFont val="Tahoma"/>
            <family val="2"/>
          </rPr>
          <t xml:space="preserve">For purposes of calculating indirect costs, all subgrant, contract and subgrant exclusions are treated equally.  </t>
        </r>
      </text>
    </comment>
    <comment ref="K31" authorId="0" shapeId="0" xr:uid="{D4802BF9-138E-4370-AED5-0462829469B3}">
      <text>
        <r>
          <rPr>
            <b/>
            <sz val="9"/>
            <color indexed="81"/>
            <rFont val="Tahoma"/>
            <family val="2"/>
          </rPr>
          <t>Caleb Hall-Arnett</t>
        </r>
        <r>
          <rPr>
            <sz val="9"/>
            <color indexed="81"/>
            <rFont val="Tahoma"/>
            <family val="2"/>
          </rPr>
          <t xml:space="preserve">
Participant support costs" means direct costs for items such as stipends or subsistence allowances, travel allowances, and registration fees paid to or on behalf of participants or trainees (but not employees) in connection with conferences or training projects. </t>
        </r>
      </text>
    </comment>
    <comment ref="C50" authorId="0" shapeId="0" xr:uid="{857A84BF-14B8-44B6-AEC1-34A8CC49504A}">
      <text>
        <r>
          <rPr>
            <sz val="9"/>
            <color indexed="10"/>
            <rFont val="Tahoma"/>
            <family val="2"/>
          </rPr>
          <t>Insert the total of all other direct costs not otherwise broken out separately in the budget.</t>
        </r>
      </text>
    </comment>
  </commentList>
</comments>
</file>

<file path=xl/sharedStrings.xml><?xml version="1.0" encoding="utf-8"?>
<sst xmlns="http://schemas.openxmlformats.org/spreadsheetml/2006/main" count="91" uniqueCount="72">
  <si>
    <t>None or &gt; $25K</t>
  </si>
  <si>
    <t>All Contractual Svcs</t>
  </si>
  <si>
    <t>&gt; $100K</t>
  </si>
  <si>
    <t>INDIRECT COST RATE</t>
  </si>
  <si>
    <t>BASE</t>
  </si>
  <si>
    <t>Yes</t>
  </si>
  <si>
    <t>TOTAL SALARIES</t>
  </si>
  <si>
    <t>No</t>
  </si>
  <si>
    <t>TOTAL BENEFITS</t>
  </si>
  <si>
    <t>Base Exclusions:</t>
  </si>
  <si>
    <t>TOTAL EQUIPMENT</t>
  </si>
  <si>
    <t>Salaries</t>
  </si>
  <si>
    <t>TOTAL CONTRACTUAL SERVICES:</t>
  </si>
  <si>
    <t>Fringe</t>
  </si>
  <si>
    <t>Subaward 1</t>
  </si>
  <si>
    <t>Equipment</t>
  </si>
  <si>
    <t>Subaward 2</t>
  </si>
  <si>
    <t xml:space="preserve">Contractual Svcs&gt; 1st $50K </t>
  </si>
  <si>
    <t>Subaward 3</t>
  </si>
  <si>
    <t>of each subaward</t>
  </si>
  <si>
    <t>Subaward 4</t>
  </si>
  <si>
    <t xml:space="preserve">Contractual Svcs&gt; 1st $100K </t>
  </si>
  <si>
    <t>Subaward 5</t>
  </si>
  <si>
    <t>of each subaward or contract</t>
  </si>
  <si>
    <t>Subaward 6</t>
  </si>
  <si>
    <t>Total Contractual Svcs</t>
  </si>
  <si>
    <t>Subaward 7</t>
  </si>
  <si>
    <t>Supplies</t>
  </si>
  <si>
    <t>Subaward 8</t>
  </si>
  <si>
    <t>Travel</t>
  </si>
  <si>
    <t>Subaward 9</t>
  </si>
  <si>
    <t>Patient Care Costs</t>
  </si>
  <si>
    <t>Subaward 10</t>
  </si>
  <si>
    <t>Rental Costs</t>
  </si>
  <si>
    <t>Tuition</t>
  </si>
  <si>
    <t>Contract 1</t>
  </si>
  <si>
    <t>Scholarships/Fellowships</t>
  </si>
  <si>
    <t>Contract 2</t>
  </si>
  <si>
    <t>Participant Support Costs (Univ)</t>
  </si>
  <si>
    <t>Contract 3</t>
  </si>
  <si>
    <t>Other ODCs</t>
  </si>
  <si>
    <t>Contract 4</t>
  </si>
  <si>
    <t>Contract 5</t>
  </si>
  <si>
    <t>Contract 6</t>
  </si>
  <si>
    <t>Contract 7</t>
  </si>
  <si>
    <t>Contract 8</t>
  </si>
  <si>
    <t>Contract 9</t>
  </si>
  <si>
    <t>Contract 10</t>
  </si>
  <si>
    <t xml:space="preserve">TOTAL MATERIALS &amp; SUPPLIES </t>
  </si>
  <si>
    <t>TOTAL TRAVEL</t>
  </si>
  <si>
    <t>TOTAL OTHER COSTS:</t>
  </si>
  <si>
    <t>Patient Care</t>
  </si>
  <si>
    <t>Participant Support Costs</t>
  </si>
  <si>
    <r>
      <rPr>
        <u/>
        <sz val="10"/>
        <color theme="1"/>
        <rFont val="Aptos Narrow"/>
        <family val="2"/>
        <scheme val="minor"/>
      </rPr>
      <t>All Other</t>
    </r>
    <r>
      <rPr>
        <sz val="10"/>
        <color theme="1"/>
        <rFont val="Aptos Narrow"/>
        <family val="2"/>
        <scheme val="minor"/>
      </rPr>
      <t xml:space="preserve"> Direct Costs</t>
    </r>
  </si>
  <si>
    <t>TOTAL INDIRECT COSTS</t>
  </si>
  <si>
    <t>TOTAL DIRECT COSTS</t>
  </si>
  <si>
    <t>ALLOWABLE INDIRECT COSTS</t>
  </si>
  <si>
    <t>TOTAL BUDGET</t>
  </si>
  <si>
    <t>CALCULATED BASE</t>
  </si>
  <si>
    <t>Allowable Indirect</t>
  </si>
  <si>
    <t>Budgeted Indirect</t>
  </si>
  <si>
    <t>Based on the Base Exclusions Above:</t>
  </si>
  <si>
    <t>Difference</t>
  </si>
  <si>
    <t>Applicant Indirect Calculation</t>
  </si>
  <si>
    <t>Budgeted</t>
  </si>
  <si>
    <t>Calculated</t>
  </si>
  <si>
    <t>(Back-In)</t>
  </si>
  <si>
    <t>Base</t>
  </si>
  <si>
    <t>Indirect Costs</t>
  </si>
  <si>
    <t>Rate</t>
  </si>
  <si>
    <t>If Using MTDC (Per NICRA Base)</t>
  </si>
  <si>
    <r>
      <rPr>
        <b/>
        <i/>
        <u/>
        <sz val="10"/>
        <color theme="1"/>
        <rFont val="Aptos Narrow"/>
        <family val="2"/>
        <scheme val="minor"/>
      </rPr>
      <t>Calculated Rate</t>
    </r>
    <r>
      <rPr>
        <b/>
        <i/>
        <sz val="10"/>
        <color theme="1"/>
        <rFont val="Aptos Narrow"/>
        <family val="2"/>
        <scheme val="minor"/>
      </rPr>
      <t xml:space="preserve"> should reflect % in NICRA (C38)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</si>
</sst>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quot;$&quot;#,##0.00"/>
    <numFmt numFmtId="165" formatCode="0.0%"/>
  </numFmts>
  <fonts count="36"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0"/>
      <name val="Aptos Narrow"/>
      <family val="2"/>
      <scheme val="minor"/>
    </font>
    <font>
      <b/>
      <u/>
      <sz val="14"/>
      <color theme="1"/>
      <name val="Aptos Narrow"/>
      <family val="2"/>
      <scheme val="minor"/>
    </font>
    <font>
      <b/>
      <u/>
      <sz val="13"/>
      <color theme="1"/>
      <name val="Aptos Narrow"/>
      <family val="2"/>
      <scheme val="minor"/>
    </font>
    <font>
      <sz val="10"/>
      <color theme="0"/>
      <name val="Aptos Narrow"/>
      <family val="2"/>
      <scheme val="minor"/>
    </font>
    <font>
      <sz val="11"/>
      <color theme="3" tint="0.39997558519241921"/>
      <name val="Aptos Narrow"/>
      <family val="2"/>
      <scheme val="minor"/>
    </font>
    <font>
      <b/>
      <sz val="10"/>
      <color theme="1"/>
      <name val="Aptos Narrow"/>
      <family val="2"/>
      <scheme val="minor"/>
    </font>
    <font>
      <b/>
      <i/>
      <sz val="11"/>
      <name val="Aptos Narrow"/>
      <family val="2"/>
      <scheme val="minor"/>
    </font>
    <font>
      <i/>
      <sz val="11"/>
      <name val="Aptos Narrow"/>
      <family val="2"/>
      <scheme val="minor"/>
    </font>
    <font>
      <b/>
      <sz val="12"/>
      <color rgb="FFC00000"/>
      <name val="Aptos Narrow"/>
      <family val="2"/>
      <scheme val="minor"/>
    </font>
    <font>
      <b/>
      <sz val="12"/>
      <color theme="3"/>
      <name val="Aptos Narrow"/>
      <family val="2"/>
      <scheme val="minor"/>
    </font>
    <font>
      <sz val="10"/>
      <color theme="1"/>
      <name val="Aptos Narrow"/>
      <family val="2"/>
      <scheme val="minor"/>
    </font>
    <font>
      <sz val="11"/>
      <color rgb="FFC00000"/>
      <name val="Aptos Narrow"/>
      <family val="2"/>
      <scheme val="minor"/>
    </font>
    <font>
      <b/>
      <sz val="10"/>
      <color theme="3"/>
      <name val="Aptos Narrow"/>
      <family val="2"/>
      <scheme val="minor"/>
    </font>
    <font>
      <b/>
      <sz val="10"/>
      <name val="Aptos Narrow"/>
      <family val="2"/>
      <scheme val="minor"/>
    </font>
    <font>
      <b/>
      <sz val="11"/>
      <name val="Aptos Narrow"/>
      <family val="2"/>
      <scheme val="minor"/>
    </font>
    <font>
      <sz val="11"/>
      <color theme="4"/>
      <name val="Aptos Narrow"/>
      <family val="2"/>
      <scheme val="minor"/>
    </font>
    <font>
      <u/>
      <sz val="10"/>
      <color theme="1"/>
      <name val="Aptos Narrow"/>
      <family val="2"/>
      <scheme val="minor"/>
    </font>
    <font>
      <b/>
      <sz val="11"/>
      <color rgb="FFC00000"/>
      <name val="Aptos Narrow"/>
      <family val="2"/>
      <scheme val="minor"/>
    </font>
    <font>
      <sz val="11"/>
      <name val="Aptos Narrow"/>
      <family val="2"/>
      <scheme val="minor"/>
    </font>
    <font>
      <b/>
      <sz val="12"/>
      <color rgb="FF00B050"/>
      <name val="Aptos Narrow"/>
      <family val="2"/>
      <scheme val="minor"/>
    </font>
    <font>
      <sz val="11"/>
      <color rgb="FF00B050"/>
      <name val="Aptos Narrow"/>
      <family val="2"/>
      <scheme val="minor"/>
    </font>
    <font>
      <b/>
      <sz val="11"/>
      <color theme="1" tint="0.499984740745262"/>
      <name val="Aptos Narrow"/>
      <family val="2"/>
      <scheme val="minor"/>
    </font>
    <font>
      <b/>
      <sz val="10"/>
      <color theme="1" tint="0.499984740745262"/>
      <name val="Aptos Narrow"/>
      <family val="2"/>
      <scheme val="minor"/>
    </font>
    <font>
      <b/>
      <sz val="11"/>
      <color theme="1" tint="0.14999847407452621"/>
      <name val="Aptos Narrow"/>
      <family val="2"/>
      <scheme val="minor"/>
    </font>
    <font>
      <sz val="11"/>
      <color rgb="FF7030A0"/>
      <name val="Aptos Narrow"/>
      <family val="2"/>
      <scheme val="minor"/>
    </font>
    <font>
      <b/>
      <sz val="10"/>
      <color rgb="FFC00000"/>
      <name val="Aptos Narrow"/>
      <family val="2"/>
      <scheme val="minor"/>
    </font>
    <font>
      <b/>
      <sz val="10"/>
      <color rgb="FF00B050"/>
      <name val="Aptos Narrow"/>
      <family val="2"/>
      <scheme val="minor"/>
    </font>
    <font>
      <b/>
      <u/>
      <sz val="11"/>
      <color indexed="8"/>
      <name val="Aptos Narrow"/>
      <family val="2"/>
      <scheme val="minor"/>
    </font>
    <font>
      <b/>
      <i/>
      <sz val="10"/>
      <color theme="1"/>
      <name val="Aptos Narrow"/>
      <family val="2"/>
      <scheme val="minor"/>
    </font>
    <font>
      <b/>
      <i/>
      <u/>
      <sz val="10"/>
      <color theme="1"/>
      <name val="Aptos Narrow"/>
      <family val="2"/>
      <scheme val="minor"/>
    </font>
    <font>
      <sz val="9"/>
      <color indexed="10"/>
      <name val="Tahoma"/>
      <family val="2"/>
    </font>
    <font>
      <sz val="9"/>
      <color indexed="81"/>
      <name val="Tahoma"/>
      <family val="2"/>
    </font>
    <font>
      <b/>
      <sz val="9"/>
      <color indexed="81"/>
      <name val="Tahoma"/>
      <family val="2"/>
    </font>
  </fonts>
  <fills count="8">
    <fill>
      <patternFill patternType="none"/>
    </fill>
    <fill>
      <patternFill patternType="gray125"/>
    </fill>
    <fill>
      <patternFill patternType="solid">
        <fgColor rgb="FFFFFFCC"/>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rgb="FFC00000"/>
      </right>
      <top style="medium">
        <color rgb="FFC00000"/>
      </top>
      <bottom/>
      <diagonal/>
    </border>
    <border>
      <left style="medium">
        <color indexed="64"/>
      </left>
      <right style="medium">
        <color rgb="FFC00000"/>
      </right>
      <top/>
      <bottom style="medium">
        <color rgb="FFC00000"/>
      </bottom>
      <diagonal/>
    </border>
    <border>
      <left/>
      <right style="medium">
        <color indexed="64"/>
      </right>
      <top/>
      <bottom style="thin">
        <color indexed="64"/>
      </bottom>
      <diagonal/>
    </border>
    <border>
      <left style="medium">
        <color indexed="64"/>
      </left>
      <right style="medium">
        <color rgb="FFC00000"/>
      </right>
      <top style="medium">
        <color rgb="FFC00000"/>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theme="1" tint="0.24994659260841701"/>
      </right>
      <top style="medium">
        <color indexed="64"/>
      </top>
      <bottom/>
      <diagonal/>
    </border>
    <border>
      <left style="medium">
        <color indexed="64"/>
      </left>
      <right style="medium">
        <color theme="1" tint="0.24994659260841701"/>
      </right>
      <top/>
      <bottom style="medium">
        <color indexed="64"/>
      </bottom>
      <diagonal/>
    </border>
    <border>
      <left/>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6">
    <xf numFmtId="0" fontId="0" fillId="0" borderId="0" xfId="0"/>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center"/>
    </xf>
    <xf numFmtId="0" fontId="4" fillId="0" borderId="0" xfId="0" applyFont="1" applyAlignment="1">
      <alignment vertical="center"/>
    </xf>
    <xf numFmtId="0" fontId="6" fillId="0" borderId="0" xfId="0" applyFont="1" applyAlignment="1">
      <alignment horizontal="center"/>
    </xf>
    <xf numFmtId="0" fontId="2" fillId="0" borderId="0" xfId="0" applyFont="1"/>
    <xf numFmtId="10" fontId="7" fillId="2" borderId="1" xfId="3" applyNumberFormat="1" applyFont="1" applyFill="1" applyBorder="1" applyAlignment="1" applyProtection="1">
      <alignment horizontal="center"/>
      <protection locked="0"/>
    </xf>
    <xf numFmtId="0" fontId="8" fillId="0" borderId="0" xfId="0" applyFont="1" applyAlignment="1">
      <alignment horizontal="left"/>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0" xfId="0" applyFont="1" applyFill="1" applyAlignment="1">
      <alignment horizontal="center"/>
    </xf>
    <xf numFmtId="0" fontId="3" fillId="3" borderId="0" xfId="0" applyFont="1" applyFill="1"/>
    <xf numFmtId="8" fontId="7" fillId="2" borderId="1" xfId="1" applyNumberFormat="1" applyFont="1" applyFill="1" applyBorder="1" applyProtection="1">
      <protection locked="0"/>
    </xf>
    <xf numFmtId="43" fontId="10" fillId="4" borderId="2" xfId="1" applyFont="1" applyFill="1" applyBorder="1"/>
    <xf numFmtId="43" fontId="10" fillId="4" borderId="3" xfId="1" applyFont="1" applyFill="1" applyBorder="1"/>
    <xf numFmtId="43" fontId="10" fillId="4" borderId="0" xfId="1" applyFont="1" applyFill="1" applyBorder="1"/>
    <xf numFmtId="0" fontId="13" fillId="5" borderId="6" xfId="0" applyFont="1" applyFill="1" applyBorder="1" applyAlignment="1" applyProtection="1">
      <alignment horizontal="center" vertical="center"/>
      <protection locked="0"/>
    </xf>
    <xf numFmtId="0" fontId="8" fillId="0" borderId="7" xfId="0" applyFont="1" applyBorder="1"/>
    <xf numFmtId="8" fontId="0" fillId="0" borderId="0" xfId="1" applyNumberFormat="1" applyFont="1" applyFill="1"/>
    <xf numFmtId="43" fontId="10" fillId="0" borderId="2" xfId="1" applyFont="1" applyFill="1" applyBorder="1"/>
    <xf numFmtId="43" fontId="10" fillId="0" borderId="3" xfId="1" applyFont="1" applyFill="1" applyBorder="1"/>
    <xf numFmtId="43" fontId="10" fillId="0" borderId="0" xfId="1" applyFont="1" applyFill="1" applyBorder="1"/>
    <xf numFmtId="0" fontId="8" fillId="0" borderId="8" xfId="0" applyFont="1" applyBorder="1"/>
    <xf numFmtId="0" fontId="13" fillId="0" borderId="0" xfId="0" applyFont="1" applyAlignment="1">
      <alignment horizontal="left" indent="2"/>
    </xf>
    <xf numFmtId="0" fontId="8" fillId="0" borderId="9" xfId="0" applyFont="1" applyBorder="1"/>
    <xf numFmtId="0" fontId="8" fillId="0" borderId="12" xfId="0" applyFont="1" applyBorder="1" applyAlignment="1">
      <alignment wrapText="1"/>
    </xf>
    <xf numFmtId="0" fontId="13" fillId="6" borderId="13" xfId="0" applyFont="1" applyFill="1" applyBorder="1" applyAlignment="1" applyProtection="1">
      <alignment horizontal="center" vertical="center"/>
      <protection locked="0"/>
    </xf>
    <xf numFmtId="43" fontId="10" fillId="4" borderId="14" xfId="1" applyFont="1" applyFill="1" applyBorder="1"/>
    <xf numFmtId="8" fontId="14" fillId="0" borderId="0" xfId="1" applyNumberFormat="1" applyFont="1" applyFill="1" applyBorder="1" applyProtection="1">
      <protection locked="0"/>
    </xf>
    <xf numFmtId="43" fontId="10" fillId="4" borderId="15" xfId="1" applyFont="1" applyFill="1" applyBorder="1"/>
    <xf numFmtId="43" fontId="10" fillId="4" borderId="16" xfId="1" applyFont="1" applyFill="1" applyBorder="1"/>
    <xf numFmtId="0" fontId="13" fillId="5" borderId="17" xfId="0" applyFont="1" applyFill="1" applyBorder="1" applyAlignment="1" applyProtection="1">
      <alignment horizontal="center" vertical="center"/>
      <protection locked="0"/>
    </xf>
    <xf numFmtId="0" fontId="8" fillId="0" borderId="18" xfId="0" applyFont="1" applyBorder="1"/>
    <xf numFmtId="0" fontId="15" fillId="0" borderId="0" xfId="0" applyFont="1" applyAlignment="1">
      <alignment horizontal="center" vertical="center" wrapText="1"/>
    </xf>
    <xf numFmtId="0" fontId="0" fillId="0" borderId="0" xfId="0" quotePrefix="1"/>
    <xf numFmtId="0" fontId="16" fillId="0" borderId="0" xfId="0" applyFont="1"/>
    <xf numFmtId="0" fontId="0" fillId="0" borderId="0" xfId="0" applyAlignment="1" applyProtection="1">
      <alignment vertical="top" wrapText="1"/>
      <protection locked="0"/>
    </xf>
    <xf numFmtId="8" fontId="7" fillId="0" borderId="0" xfId="1" applyNumberFormat="1" applyFont="1" applyFill="1" applyBorder="1" applyProtection="1">
      <protection locked="0"/>
    </xf>
    <xf numFmtId="43" fontId="10" fillId="0" borderId="1" xfId="1" applyFont="1" applyFill="1" applyBorder="1"/>
    <xf numFmtId="43" fontId="10" fillId="4" borderId="19" xfId="1" applyFont="1" applyFill="1" applyBorder="1"/>
    <xf numFmtId="0" fontId="17" fillId="0" borderId="0" xfId="0" applyFont="1"/>
    <xf numFmtId="8" fontId="18" fillId="2" borderId="1" xfId="1" applyNumberFormat="1" applyFont="1" applyFill="1" applyBorder="1" applyProtection="1"/>
    <xf numFmtId="43" fontId="0" fillId="0" borderId="0" xfId="1" applyFont="1"/>
    <xf numFmtId="43" fontId="10" fillId="4" borderId="20" xfId="1" applyFont="1" applyFill="1" applyBorder="1" applyAlignment="1"/>
    <xf numFmtId="43" fontId="10" fillId="4" borderId="21" xfId="1" applyFont="1" applyFill="1" applyBorder="1" applyAlignment="1"/>
    <xf numFmtId="43" fontId="10" fillId="4" borderId="22" xfId="1" applyFont="1" applyFill="1" applyBorder="1" applyAlignment="1"/>
    <xf numFmtId="43" fontId="10" fillId="4" borderId="0" xfId="1" applyFont="1" applyFill="1" applyBorder="1" applyAlignment="1"/>
    <xf numFmtId="8" fontId="13" fillId="2" borderId="1" xfId="1" applyNumberFormat="1" applyFont="1" applyFill="1" applyBorder="1" applyProtection="1">
      <protection locked="0"/>
    </xf>
    <xf numFmtId="43" fontId="10" fillId="0" borderId="20" xfId="1" applyFont="1" applyFill="1" applyBorder="1"/>
    <xf numFmtId="43" fontId="10" fillId="4" borderId="22" xfId="1" applyFont="1" applyFill="1" applyBorder="1"/>
    <xf numFmtId="0" fontId="2" fillId="0" borderId="0" xfId="0" applyFont="1" applyAlignment="1">
      <alignment horizontal="left" indent="2"/>
    </xf>
    <xf numFmtId="8" fontId="10" fillId="4" borderId="23" xfId="1" applyNumberFormat="1" applyFont="1" applyFill="1" applyBorder="1"/>
    <xf numFmtId="0" fontId="0" fillId="0" borderId="0" xfId="0" applyAlignment="1">
      <alignment vertical="top"/>
    </xf>
    <xf numFmtId="0" fontId="20" fillId="0" borderId="0" xfId="0" applyFont="1" applyAlignment="1">
      <alignment horizontal="center" vertical="top"/>
    </xf>
    <xf numFmtId="43" fontId="2" fillId="0" borderId="0" xfId="1" applyFont="1"/>
    <xf numFmtId="43" fontId="10" fillId="4" borderId="2" xfId="1" applyFont="1" applyFill="1" applyBorder="1" applyAlignment="1"/>
    <xf numFmtId="164" fontId="21" fillId="0" borderId="0" xfId="2" applyNumberFormat="1" applyFont="1"/>
    <xf numFmtId="43" fontId="10" fillId="4" borderId="23" xfId="1" applyFont="1" applyFill="1" applyBorder="1"/>
    <xf numFmtId="0" fontId="22" fillId="0" borderId="0" xfId="0" applyFont="1" applyAlignment="1">
      <alignment vertical="center"/>
    </xf>
    <xf numFmtId="44" fontId="22" fillId="0" borderId="0" xfId="2" applyFont="1" applyFill="1" applyBorder="1" applyAlignment="1" applyProtection="1">
      <alignment vertical="center"/>
    </xf>
    <xf numFmtId="164" fontId="21" fillId="0" borderId="24" xfId="1" applyNumberFormat="1" applyFont="1" applyBorder="1"/>
    <xf numFmtId="43" fontId="2" fillId="0" borderId="0" xfId="1" applyFont="1" applyFill="1"/>
    <xf numFmtId="43" fontId="10" fillId="0" borderId="0" xfId="1" applyFont="1" applyFill="1" applyBorder="1" applyAlignment="1"/>
    <xf numFmtId="0" fontId="13" fillId="0" borderId="0" xfId="0" applyFont="1" applyAlignment="1">
      <alignment horizontal="right" indent="1"/>
    </xf>
    <xf numFmtId="165" fontId="0" fillId="0" borderId="0" xfId="3" applyNumberFormat="1" applyFont="1" applyAlignment="1">
      <alignment horizontal="right"/>
    </xf>
    <xf numFmtId="43" fontId="0" fillId="0" borderId="0" xfId="0" applyNumberFormat="1"/>
    <xf numFmtId="0" fontId="23" fillId="0" borderId="0" xfId="0" applyFont="1"/>
    <xf numFmtId="44" fontId="23" fillId="0" borderId="0" xfId="2" applyFont="1"/>
    <xf numFmtId="0" fontId="3" fillId="0" borderId="0" xfId="0" applyFont="1"/>
    <xf numFmtId="43" fontId="3" fillId="0" borderId="0" xfId="0" applyNumberFormat="1" applyFont="1"/>
    <xf numFmtId="0" fontId="0" fillId="0" borderId="0" xfId="0" applyAlignment="1">
      <alignment horizontal="right" indent="1"/>
    </xf>
    <xf numFmtId="43" fontId="0" fillId="0" borderId="0" xfId="1" applyFont="1" applyFill="1"/>
    <xf numFmtId="0" fontId="21" fillId="0" borderId="0" xfId="0" applyFont="1"/>
    <xf numFmtId="0" fontId="2" fillId="0" borderId="25" xfId="0" applyFont="1" applyBorder="1"/>
    <xf numFmtId="0" fontId="2" fillId="0" borderId="26" xfId="0" applyFont="1" applyBorder="1"/>
    <xf numFmtId="0" fontId="2" fillId="0" borderId="27" xfId="0" applyFont="1" applyBorder="1"/>
    <xf numFmtId="0" fontId="2" fillId="0" borderId="28" xfId="0" applyFont="1" applyBorder="1"/>
    <xf numFmtId="0" fontId="8" fillId="0" borderId="0" xfId="0" applyFont="1" applyAlignment="1">
      <alignment horizontal="right"/>
    </xf>
    <xf numFmtId="43" fontId="21" fillId="0" borderId="0" xfId="0" applyNumberFormat="1" applyFont="1"/>
    <xf numFmtId="0" fontId="0" fillId="0" borderId="29" xfId="0" applyBorder="1"/>
    <xf numFmtId="0" fontId="24" fillId="0" borderId="28" xfId="0" applyFont="1" applyBorder="1"/>
    <xf numFmtId="0" fontId="25" fillId="0" borderId="0" xfId="0" applyFont="1" applyAlignment="1">
      <alignment horizontal="right"/>
    </xf>
    <xf numFmtId="8" fontId="21" fillId="0" borderId="0" xfId="0" applyNumberFormat="1" applyFont="1"/>
    <xf numFmtId="8" fontId="26" fillId="0" borderId="0" xfId="0" applyNumberFormat="1" applyFont="1" applyAlignment="1">
      <alignment horizontal="left" indent="4"/>
    </xf>
    <xf numFmtId="0" fontId="27" fillId="0" borderId="28" xfId="0" applyFont="1" applyBorder="1"/>
    <xf numFmtId="0" fontId="28" fillId="0" borderId="0" xfId="0" applyFont="1" applyAlignment="1">
      <alignment horizontal="right"/>
    </xf>
    <xf numFmtId="0" fontId="28" fillId="0" borderId="0" xfId="0" quotePrefix="1" applyFont="1" applyAlignment="1">
      <alignment horizontal="left" indent="1"/>
    </xf>
    <xf numFmtId="165" fontId="0" fillId="0" borderId="29" xfId="3" applyNumberFormat="1" applyFont="1" applyBorder="1"/>
    <xf numFmtId="165" fontId="0" fillId="0" borderId="0" xfId="3" applyNumberFormat="1" applyFont="1" applyBorder="1"/>
    <xf numFmtId="0" fontId="0" fillId="0" borderId="30" xfId="0" applyBorder="1"/>
    <xf numFmtId="0" fontId="0" fillId="0" borderId="31" xfId="0" applyBorder="1"/>
    <xf numFmtId="0" fontId="21" fillId="0" borderId="31" xfId="0" applyFont="1" applyBorder="1"/>
    <xf numFmtId="0" fontId="29" fillId="0" borderId="31" xfId="0" quotePrefix="1" applyFont="1" applyBorder="1" applyAlignment="1">
      <alignment horizontal="left" indent="1"/>
    </xf>
    <xf numFmtId="0" fontId="0" fillId="0" borderId="18" xfId="0" applyBorder="1"/>
    <xf numFmtId="0" fontId="2" fillId="4" borderId="32" xfId="0" applyFont="1" applyFill="1" applyBorder="1"/>
    <xf numFmtId="0" fontId="2" fillId="4" borderId="26" xfId="0" applyFont="1" applyFill="1" applyBorder="1"/>
    <xf numFmtId="0" fontId="2" fillId="4" borderId="26" xfId="0" applyFont="1" applyFill="1" applyBorder="1" applyAlignment="1">
      <alignment horizontal="center"/>
    </xf>
    <xf numFmtId="0" fontId="2" fillId="4" borderId="27" xfId="0" applyFont="1" applyFill="1" applyBorder="1"/>
    <xf numFmtId="0" fontId="2" fillId="4" borderId="0" xfId="0" applyFont="1" applyFill="1"/>
    <xf numFmtId="0" fontId="17" fillId="4" borderId="33" xfId="0" applyFont="1" applyFill="1" applyBorder="1" applyAlignment="1">
      <alignment horizontal="left"/>
    </xf>
    <xf numFmtId="0" fontId="30" fillId="4" borderId="0" xfId="0" applyFont="1" applyFill="1" applyAlignment="1">
      <alignment horizontal="center"/>
    </xf>
    <xf numFmtId="9" fontId="30" fillId="4" borderId="0" xfId="0" applyNumberFormat="1" applyFont="1" applyFill="1" applyAlignment="1">
      <alignment horizontal="center"/>
    </xf>
    <xf numFmtId="0" fontId="0" fillId="4" borderId="0" xfId="0" applyFill="1"/>
    <xf numFmtId="0" fontId="0" fillId="4" borderId="29" xfId="0" applyFill="1" applyBorder="1"/>
    <xf numFmtId="0" fontId="31" fillId="7" borderId="4" xfId="0" applyFont="1" applyFill="1" applyBorder="1" applyAlignment="1">
      <alignment horizontal="right" indent="1"/>
    </xf>
    <xf numFmtId="43" fontId="8" fillId="0" borderId="34" xfId="0" applyNumberFormat="1" applyFont="1" applyBorder="1" applyAlignment="1">
      <alignment horizontal="center"/>
    </xf>
    <xf numFmtId="43" fontId="8" fillId="7" borderId="34" xfId="0" applyNumberFormat="1" applyFont="1" applyFill="1" applyBorder="1" applyAlignment="1">
      <alignment horizontal="center"/>
    </xf>
    <xf numFmtId="10" fontId="8" fillId="7" borderId="34" xfId="3" applyNumberFormat="1" applyFont="1" applyFill="1" applyBorder="1" applyAlignment="1">
      <alignment horizontal="center"/>
    </xf>
    <xf numFmtId="0" fontId="31" fillId="7" borderId="34" xfId="0" quotePrefix="1" applyFont="1" applyFill="1" applyBorder="1" applyAlignment="1">
      <alignment horizontal="right"/>
    </xf>
    <xf numFmtId="0" fontId="31" fillId="7" borderId="0" xfId="0" quotePrefix="1" applyFont="1" applyFill="1" applyAlignment="1">
      <alignment horizontal="right"/>
    </xf>
    <xf numFmtId="0" fontId="13" fillId="4" borderId="30" xfId="0" applyFont="1" applyFill="1" applyBorder="1"/>
    <xf numFmtId="0" fontId="13" fillId="4" borderId="31" xfId="0" applyFont="1" applyFill="1" applyBorder="1" applyAlignment="1">
      <alignment horizontal="center"/>
    </xf>
    <xf numFmtId="0" fontId="13" fillId="4" borderId="31" xfId="0" applyFont="1" applyFill="1" applyBorder="1"/>
    <xf numFmtId="0" fontId="0" fillId="4" borderId="18" xfId="0" applyFill="1" applyBorder="1"/>
    <xf numFmtId="8" fontId="26" fillId="0" borderId="0" xfId="0" applyNumberFormat="1" applyFont="1" applyAlignment="1">
      <alignment horizontal="left" indent="4"/>
    </xf>
    <xf numFmtId="8" fontId="26" fillId="0" borderId="29" xfId="0" applyNumberFormat="1" applyFont="1" applyBorder="1" applyAlignment="1">
      <alignment horizontal="left" indent="4"/>
    </xf>
    <xf numFmtId="0" fontId="4" fillId="0" borderId="0" xfId="0" applyFont="1" applyAlignment="1">
      <alignment horizontal="center" vertical="center" wrapText="1"/>
    </xf>
    <xf numFmtId="0" fontId="4" fillId="0" borderId="0" xfId="0" applyFont="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2" fillId="0" borderId="0" xfId="0" applyFont="1" applyAlignment="1">
      <alignment horizontal="center" vertical="center" wrapText="1"/>
    </xf>
    <xf numFmtId="0" fontId="13" fillId="6" borderId="10" xfId="0" applyFont="1" applyFill="1" applyBorder="1" applyAlignment="1" applyProtection="1">
      <alignment horizontal="center" vertical="center"/>
      <protection locked="0"/>
    </xf>
    <xf numFmtId="0" fontId="13" fillId="6" borderId="11" xfId="0" applyFont="1" applyFill="1" applyBorder="1" applyAlignment="1" applyProtection="1">
      <alignment horizontal="center" vertical="center"/>
      <protection locked="0"/>
    </xf>
  </cellXfs>
  <cellStyles count="4">
    <cellStyle name="Comma" xfId="1" builtinId="3"/>
    <cellStyle name="Currency" xfId="2" builtinId="4"/>
    <cellStyle name="Normal" xfId="0" builtinId="0"/>
    <cellStyle name="Percent" xfId="3" builtinId="5"/>
  </cellStyles>
  <dxfs count="10">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rgb="FF00B050"/>
      </font>
    </dxf>
    <dxf>
      <font>
        <color rgb="FFC00000"/>
      </font>
    </dxf>
    <dxf>
      <font>
        <color theme="0"/>
      </font>
    </dxf>
    <dxf>
      <font>
        <color theme="0"/>
      </font>
    </dxf>
    <dxf>
      <font>
        <color theme="0"/>
      </font>
      <fill>
        <patternFill patternType="none">
          <bgColor auto="1"/>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b/>
        <i val="0"/>
        <color rgb="FFC00000"/>
      </font>
    </dxf>
    <dxf>
      <font>
        <b/>
        <i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nfwf.org/whatwedo/grants/applicants/Pages/indirect-policy.aspx" TargetMode="External"/><Relationship Id="rId2" Type="http://schemas.openxmlformats.org/officeDocument/2006/relationships/image" Target="../media/image1.jpeg"/><Relationship Id="rId1" Type="http://schemas.openxmlformats.org/officeDocument/2006/relationships/hyperlink" Target="http://portal.nfwf.org/development/Logo%20Library/New%20Logo%20Upload/NEW%20NFWF_logo_standard_2012_tif.jp" TargetMode="External"/></Relationships>
</file>

<file path=xl/drawings/drawing1.xml><?xml version="1.0" encoding="utf-8"?>
<xdr:wsDr xmlns:xdr="http://schemas.openxmlformats.org/drawingml/2006/spreadsheetDrawing" xmlns:a="http://schemas.openxmlformats.org/drawingml/2006/main">
  <xdr:twoCellAnchor>
    <xdr:from>
      <xdr:col>8</xdr:col>
      <xdr:colOff>85725</xdr:colOff>
      <xdr:row>17</xdr:row>
      <xdr:rowOff>161925</xdr:rowOff>
    </xdr:from>
    <xdr:to>
      <xdr:col>8</xdr:col>
      <xdr:colOff>1249206</xdr:colOff>
      <xdr:row>34</xdr:row>
      <xdr:rowOff>104775</xdr:rowOff>
    </xdr:to>
    <xdr:sp macro="" textlink="">
      <xdr:nvSpPr>
        <xdr:cNvPr id="2" name="TextBox 1">
          <a:extLst>
            <a:ext uri="{FF2B5EF4-FFF2-40B4-BE49-F238E27FC236}">
              <a16:creationId xmlns:a16="http://schemas.microsoft.com/office/drawing/2014/main" id="{48FACA6E-2C5E-4927-A163-C513E27AFCDF}"/>
            </a:ext>
          </a:extLst>
        </xdr:cNvPr>
        <xdr:cNvSpPr txBox="1"/>
      </xdr:nvSpPr>
      <xdr:spPr>
        <a:xfrm>
          <a:off x="8655050" y="4806950"/>
          <a:ext cx="1163481" cy="3143250"/>
        </a:xfrm>
        <a:prstGeom prst="rect">
          <a:avLst/>
        </a:prstGeom>
        <a:solidFill>
          <a:schemeClr val="accent6">
            <a:lumMod val="20000"/>
            <a:lumOff val="80000"/>
          </a:schemeClr>
        </a:solidFill>
        <a:ln w="19050" cmpd="sng">
          <a:solidFill>
            <a:srgbClr val="C00000"/>
          </a:solidFill>
          <a:prstDash val="soli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50" b="1" cap="small">
              <a:solidFill>
                <a:srgbClr val="C00000"/>
              </a:solidFill>
            </a:rPr>
            <a:t>NOTE: </a:t>
          </a:r>
        </a:p>
        <a:p>
          <a:pPr algn="ctr"/>
          <a:r>
            <a:rPr lang="en-US" sz="1050" b="1" cap="small">
              <a:solidFill>
                <a:srgbClr val="C00000"/>
              </a:solidFill>
            </a:rPr>
            <a:t>Select "Yes" for</a:t>
          </a:r>
        </a:p>
        <a:p>
          <a:pPr algn="ctr"/>
          <a:r>
            <a:rPr lang="en-US" sz="1050" b="1" u="sng" cap="small">
              <a:solidFill>
                <a:srgbClr val="C00000"/>
              </a:solidFill>
            </a:rPr>
            <a:t>Only</a:t>
          </a:r>
          <a:r>
            <a:rPr lang="en-US" sz="1050" b="1" u="sng" cap="small" baseline="0">
              <a:solidFill>
                <a:srgbClr val="C00000"/>
              </a:solidFill>
            </a:rPr>
            <a:t> One</a:t>
          </a:r>
          <a:endParaRPr lang="en-US" sz="1050" b="1" u="sng" cap="small">
            <a:solidFill>
              <a:srgbClr val="C00000"/>
            </a:solidFill>
          </a:endParaRPr>
        </a:p>
        <a:p>
          <a:pPr algn="ctr"/>
          <a:r>
            <a:rPr lang="en-US" sz="1050" b="1" u="sng" cap="small">
              <a:solidFill>
                <a:srgbClr val="C00000"/>
              </a:solidFill>
            </a:rPr>
            <a:t>"Contractual Services" </a:t>
          </a:r>
        </a:p>
        <a:p>
          <a:pPr algn="ctr"/>
          <a:r>
            <a:rPr lang="en-US" sz="1050" b="1" u="sng" cap="small">
              <a:solidFill>
                <a:srgbClr val="C00000"/>
              </a:solidFill>
            </a:rPr>
            <a:t>option,</a:t>
          </a:r>
          <a:r>
            <a:rPr lang="en-US" sz="1050" b="1" cap="small">
              <a:solidFill>
                <a:srgbClr val="C00000"/>
              </a:solidFill>
            </a:rPr>
            <a:t>  if applicable,</a:t>
          </a:r>
          <a:r>
            <a:rPr lang="en-US" sz="1050" b="1" cap="small" baseline="0">
              <a:solidFill>
                <a:srgbClr val="C00000"/>
              </a:solidFill>
            </a:rPr>
            <a:t> to avoid errors.</a:t>
          </a:r>
          <a:endParaRPr lang="en-US" sz="1050" b="1" cap="small">
            <a:solidFill>
              <a:srgbClr val="C00000"/>
            </a:solidFill>
          </a:endParaRPr>
        </a:p>
      </xdr:txBody>
    </xdr:sp>
    <xdr:clientData/>
  </xdr:twoCellAnchor>
  <xdr:twoCellAnchor>
    <xdr:from>
      <xdr:col>8</xdr:col>
      <xdr:colOff>1270000</xdr:colOff>
      <xdr:row>19</xdr:row>
      <xdr:rowOff>0</xdr:rowOff>
    </xdr:from>
    <xdr:to>
      <xdr:col>9</xdr:col>
      <xdr:colOff>1</xdr:colOff>
      <xdr:row>32</xdr:row>
      <xdr:rowOff>190500</xdr:rowOff>
    </xdr:to>
    <xdr:sp macro="" textlink="">
      <xdr:nvSpPr>
        <xdr:cNvPr id="3" name="Left Brace 2">
          <a:extLst>
            <a:ext uri="{FF2B5EF4-FFF2-40B4-BE49-F238E27FC236}">
              <a16:creationId xmlns:a16="http://schemas.microsoft.com/office/drawing/2014/main" id="{AC36785E-1D3F-4EC4-8A7B-65D99695C747}"/>
            </a:ext>
          </a:extLst>
        </xdr:cNvPr>
        <xdr:cNvSpPr/>
      </xdr:nvSpPr>
      <xdr:spPr>
        <a:xfrm>
          <a:off x="9839325" y="5029200"/>
          <a:ext cx="247651" cy="2638425"/>
        </a:xfrm>
        <a:prstGeom prst="leftBrace">
          <a:avLst/>
        </a:prstGeom>
        <a:ln w="19050">
          <a:solidFill>
            <a:srgbClr val="C00000"/>
          </a:solidFill>
          <a:prstDash val="solid"/>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xdr:col>
      <xdr:colOff>67222</xdr:colOff>
      <xdr:row>0</xdr:row>
      <xdr:rowOff>78437</xdr:rowOff>
    </xdr:from>
    <xdr:to>
      <xdr:col>1</xdr:col>
      <xdr:colOff>1400225</xdr:colOff>
      <xdr:row>2</xdr:row>
      <xdr:rowOff>97302</xdr:rowOff>
    </xdr:to>
    <xdr:pic>
      <xdr:nvPicPr>
        <xdr:cNvPr id="4" name="webImgShrinked" descr="Picture">
          <a:hlinkClick xmlns:r="http://schemas.openxmlformats.org/officeDocument/2006/relationships" r:id="rId1"/>
          <a:extLst>
            <a:ext uri="{FF2B5EF4-FFF2-40B4-BE49-F238E27FC236}">
              <a16:creationId xmlns:a16="http://schemas.microsoft.com/office/drawing/2014/main" id="{2F17F449-AD86-4203-A005-7725A4C1EB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3122" y="78437"/>
          <a:ext cx="1333003" cy="387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228600</xdr:colOff>
      <xdr:row>1</xdr:row>
      <xdr:rowOff>206369</xdr:rowOff>
    </xdr:from>
    <xdr:to>
      <xdr:col>9</xdr:col>
      <xdr:colOff>0</xdr:colOff>
      <xdr:row>4</xdr:row>
      <xdr:rowOff>53971</xdr:rowOff>
    </xdr:to>
    <xdr:sp macro="" textlink="">
      <xdr:nvSpPr>
        <xdr:cNvPr id="5" name="TextBox 4">
          <a:hlinkClick xmlns:r="http://schemas.openxmlformats.org/officeDocument/2006/relationships" r:id="rId3"/>
          <a:extLst>
            <a:ext uri="{FF2B5EF4-FFF2-40B4-BE49-F238E27FC236}">
              <a16:creationId xmlns:a16="http://schemas.microsoft.com/office/drawing/2014/main" id="{E47DC558-F20A-4244-A7A7-E9C68E9DEF1D}"/>
            </a:ext>
          </a:extLst>
        </xdr:cNvPr>
        <xdr:cNvSpPr txBox="1"/>
      </xdr:nvSpPr>
      <xdr:spPr>
        <a:xfrm>
          <a:off x="2543175" y="869944"/>
          <a:ext cx="7543800" cy="1209677"/>
        </a:xfrm>
        <a:prstGeom prst="rect">
          <a:avLst/>
        </a:prstGeom>
        <a:solidFill>
          <a:schemeClr val="bg1">
            <a:lumMod val="95000"/>
          </a:schemeClr>
        </a:solidFill>
        <a:ln w="19050"/>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en-US" sz="1400" b="1" cap="small" baseline="0">
              <a:solidFill>
                <a:srgbClr val="C00000"/>
              </a:solidFill>
            </a:rPr>
            <a:t>This tool is being provided to assist applicants with calculating the allowable indirect costs applicable to their proposal's budget.  </a:t>
          </a:r>
          <a:r>
            <a:rPr lang="en-US" sz="1400" b="1" u="sng" cap="small" baseline="0">
              <a:solidFill>
                <a:srgbClr val="C00000"/>
              </a:solidFill>
            </a:rPr>
            <a:t>Use of this tool is optional</a:t>
          </a:r>
          <a:r>
            <a:rPr lang="en-US" sz="1400" b="1" cap="small" baseline="0">
              <a:solidFill>
                <a:srgbClr val="C00000"/>
              </a:solidFill>
            </a:rPr>
            <a:t>.  Versioning and contents are subject to change at any time.  As such, refer to the website for the most recent version of this tool.  NFWF will evaluate all budgeted indirect costs based on the posted </a:t>
          </a:r>
          <a:r>
            <a:rPr lang="en-US" sz="1400" b="1" u="sng" cap="small" baseline="0">
              <a:solidFill>
                <a:srgbClr val="C00000"/>
              </a:solidFill>
              <a:uFill>
                <a:solidFill>
                  <a:srgbClr val="0070C0"/>
                </a:solidFill>
              </a:uFill>
            </a:rPr>
            <a:t>Indirect Cost Policy</a:t>
          </a:r>
          <a:r>
            <a:rPr lang="en-US" sz="1400" b="1" cap="small" baseline="0">
              <a:solidFill>
                <a:srgbClr val="C00000"/>
              </a:solidFill>
            </a:rPr>
            <a:t>.</a:t>
          </a:r>
        </a:p>
      </xdr:txBody>
    </xdr:sp>
    <xdr:clientData/>
  </xdr:twoCellAnchor>
  <xdr:twoCellAnchor>
    <xdr:from>
      <xdr:col>9</xdr:col>
      <xdr:colOff>0</xdr:colOff>
      <xdr:row>6</xdr:row>
      <xdr:rowOff>19050</xdr:rowOff>
    </xdr:from>
    <xdr:to>
      <xdr:col>11</xdr:col>
      <xdr:colOff>0</xdr:colOff>
      <xdr:row>14</xdr:row>
      <xdr:rowOff>0</xdr:rowOff>
    </xdr:to>
    <xdr:sp macro="" textlink="">
      <xdr:nvSpPr>
        <xdr:cNvPr id="6" name="TextBox 5">
          <a:extLst>
            <a:ext uri="{FF2B5EF4-FFF2-40B4-BE49-F238E27FC236}">
              <a16:creationId xmlns:a16="http://schemas.microsoft.com/office/drawing/2014/main" id="{4CC087CE-4133-48A5-B0F6-E3B36C4815A2}"/>
            </a:ext>
          </a:extLst>
        </xdr:cNvPr>
        <xdr:cNvSpPr txBox="1"/>
      </xdr:nvSpPr>
      <xdr:spPr>
        <a:xfrm>
          <a:off x="10086975" y="2390775"/>
          <a:ext cx="2543175" cy="1676400"/>
        </a:xfrm>
        <a:prstGeom prst="rect">
          <a:avLst/>
        </a:prstGeom>
        <a:solidFill>
          <a:schemeClr val="lt1"/>
        </a:solidFill>
        <a:ln w="19050" cmpd="sng">
          <a:solidFill>
            <a:schemeClr val="tx1">
              <a:lumMod val="50000"/>
              <a:lumOff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300" b="1" cap="small" baseline="0">
              <a:solidFill>
                <a:srgbClr val="00B050"/>
              </a:solidFill>
            </a:rPr>
            <a:t>2.  </a:t>
          </a:r>
          <a:r>
            <a:rPr lang="en-US" sz="1200" b="1" cap="small" baseline="0">
              <a:solidFill>
                <a:schemeClr val="tx1"/>
              </a:solidFill>
            </a:rPr>
            <a:t>Select "Yes"  to exclude each category type from the indirect cost base calculation per the colored boxes below</a:t>
          </a:r>
          <a:r>
            <a:rPr lang="en-US" sz="1200" baseline="0">
              <a:solidFill>
                <a:schemeClr val="tx1"/>
              </a:solidFill>
            </a:rPr>
            <a:t>.  Refer to your organization's NICRA  or MTDC to make the appropriate selection.</a:t>
          </a:r>
        </a:p>
        <a:p>
          <a:endParaRPr lang="en-US" sz="1200">
            <a:solidFill>
              <a:schemeClr val="tx1"/>
            </a:solidFill>
          </a:endParaRPr>
        </a:p>
      </xdr:txBody>
    </xdr:sp>
    <xdr:clientData/>
  </xdr:twoCellAnchor>
  <xdr:twoCellAnchor>
    <xdr:from>
      <xdr:col>0</xdr:col>
      <xdr:colOff>179917</xdr:colOff>
      <xdr:row>6</xdr:row>
      <xdr:rowOff>19050</xdr:rowOff>
    </xdr:from>
    <xdr:to>
      <xdr:col>3</xdr:col>
      <xdr:colOff>1</xdr:colOff>
      <xdr:row>10</xdr:row>
      <xdr:rowOff>11642</xdr:rowOff>
    </xdr:to>
    <xdr:sp macro="" textlink="">
      <xdr:nvSpPr>
        <xdr:cNvPr id="7" name="TextBox 6">
          <a:extLst>
            <a:ext uri="{FF2B5EF4-FFF2-40B4-BE49-F238E27FC236}">
              <a16:creationId xmlns:a16="http://schemas.microsoft.com/office/drawing/2014/main" id="{97F5E160-2BB9-43F3-ADFA-766E33FD34FC}"/>
            </a:ext>
          </a:extLst>
        </xdr:cNvPr>
        <xdr:cNvSpPr txBox="1"/>
      </xdr:nvSpPr>
      <xdr:spPr>
        <a:xfrm>
          <a:off x="183092" y="2390775"/>
          <a:ext cx="3322109" cy="865717"/>
        </a:xfrm>
        <a:prstGeom prst="rect">
          <a:avLst/>
        </a:prstGeom>
        <a:solidFill>
          <a:schemeClr val="lt1"/>
        </a:solidFill>
        <a:ln w="19050" cmpd="sng">
          <a:solidFill>
            <a:schemeClr val="tx1">
              <a:lumMod val="50000"/>
              <a:lumOff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300" b="1" cap="small">
              <a:solidFill>
                <a:srgbClr val="00B050"/>
              </a:solidFill>
            </a:rPr>
            <a:t>1.  </a:t>
          </a:r>
          <a:r>
            <a:rPr lang="en-US" sz="1200" b="1" cap="small">
              <a:solidFill>
                <a:schemeClr val="tx1"/>
              </a:solidFill>
            </a:rPr>
            <a:t>Enter</a:t>
          </a:r>
          <a:r>
            <a:rPr lang="en-US" sz="1200" b="1" cap="small" baseline="0">
              <a:solidFill>
                <a:schemeClr val="tx1"/>
              </a:solidFill>
            </a:rPr>
            <a:t> the valid  Indirect Cost Rate and the proposed budget amounts (in USD) for each category in the yellow cells below.  </a:t>
          </a:r>
          <a:endParaRPr lang="en-US" sz="1200" b="1" cap="small">
            <a:solidFill>
              <a:schemeClr val="tx1"/>
            </a:solidFill>
          </a:endParaRPr>
        </a:p>
      </xdr:txBody>
    </xdr:sp>
    <xdr:clientData/>
  </xdr:twoCellAnchor>
  <xdr:twoCellAnchor>
    <xdr:from>
      <xdr:col>3</xdr:col>
      <xdr:colOff>409575</xdr:colOff>
      <xdr:row>0</xdr:row>
      <xdr:rowOff>57150</xdr:rowOff>
    </xdr:from>
    <xdr:to>
      <xdr:col>8</xdr:col>
      <xdr:colOff>219075</xdr:colOff>
      <xdr:row>1</xdr:row>
      <xdr:rowOff>28575</xdr:rowOff>
    </xdr:to>
    <xdr:sp macro="" textlink="">
      <xdr:nvSpPr>
        <xdr:cNvPr id="8" name="TextBox 7">
          <a:extLst>
            <a:ext uri="{FF2B5EF4-FFF2-40B4-BE49-F238E27FC236}">
              <a16:creationId xmlns:a16="http://schemas.microsoft.com/office/drawing/2014/main" id="{63F7B27A-6AD4-4A9E-AFF0-4BBF64BFAC5C}"/>
            </a:ext>
          </a:extLst>
        </xdr:cNvPr>
        <xdr:cNvSpPr txBox="1"/>
      </xdr:nvSpPr>
      <xdr:spPr>
        <a:xfrm>
          <a:off x="3911600" y="57150"/>
          <a:ext cx="4876800" cy="635000"/>
        </a:xfrm>
        <a:prstGeom prst="rect">
          <a:avLst/>
        </a:prstGeom>
        <a:solidFill>
          <a:schemeClr val="bg1">
            <a:lumMod val="95000"/>
          </a:schemeClr>
        </a:solidFill>
        <a:ln w="19050" cmpd="sng">
          <a:solidFill>
            <a:schemeClr val="tx1">
              <a:lumMod val="50000"/>
              <a:lumOff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500" b="1" i="0" cap="small" baseline="0"/>
            <a:t>Indirect Cost Calculator</a:t>
          </a:r>
        </a:p>
        <a:p>
          <a:pPr algn="ctr"/>
          <a:r>
            <a:rPr lang="en-US" sz="1200" b="1" i="0" cap="small" baseline="0">
              <a:solidFill>
                <a:schemeClr val="tx1">
                  <a:lumMod val="65000"/>
                  <a:lumOff val="35000"/>
                </a:schemeClr>
              </a:solidFill>
            </a:rPr>
            <a:t>(v2025)</a:t>
          </a:r>
        </a:p>
      </xdr:txBody>
    </xdr:sp>
    <xdr:clientData/>
  </xdr:twoCellAnchor>
  <xdr:twoCellAnchor>
    <xdr:from>
      <xdr:col>2</xdr:col>
      <xdr:colOff>465663</xdr:colOff>
      <xdr:row>8</xdr:row>
      <xdr:rowOff>158750</xdr:rowOff>
    </xdr:from>
    <xdr:to>
      <xdr:col>2</xdr:col>
      <xdr:colOff>677329</xdr:colOff>
      <xdr:row>9</xdr:row>
      <xdr:rowOff>190500</xdr:rowOff>
    </xdr:to>
    <xdr:sp macro="" textlink="">
      <xdr:nvSpPr>
        <xdr:cNvPr id="9" name="Down Arrow 8">
          <a:extLst>
            <a:ext uri="{FF2B5EF4-FFF2-40B4-BE49-F238E27FC236}">
              <a16:creationId xmlns:a16="http://schemas.microsoft.com/office/drawing/2014/main" id="{12075A84-FAEC-4F52-91A9-5D8034805355}"/>
            </a:ext>
          </a:extLst>
        </xdr:cNvPr>
        <xdr:cNvSpPr/>
      </xdr:nvSpPr>
      <xdr:spPr>
        <a:xfrm>
          <a:off x="2783413" y="2990850"/>
          <a:ext cx="205316" cy="209550"/>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179916</xdr:colOff>
      <xdr:row>12</xdr:row>
      <xdr:rowOff>63500</xdr:rowOff>
    </xdr:from>
    <xdr:to>
      <xdr:col>9</xdr:col>
      <xdr:colOff>391582</xdr:colOff>
      <xdr:row>13</xdr:row>
      <xdr:rowOff>84667</xdr:rowOff>
    </xdr:to>
    <xdr:sp macro="" textlink="">
      <xdr:nvSpPr>
        <xdr:cNvPr id="10" name="Down Arrow 10">
          <a:extLst>
            <a:ext uri="{FF2B5EF4-FFF2-40B4-BE49-F238E27FC236}">
              <a16:creationId xmlns:a16="http://schemas.microsoft.com/office/drawing/2014/main" id="{8AD348AB-E774-432B-A803-C2745E2286FF}"/>
            </a:ext>
          </a:extLst>
        </xdr:cNvPr>
        <xdr:cNvSpPr/>
      </xdr:nvSpPr>
      <xdr:spPr>
        <a:xfrm>
          <a:off x="10270066" y="3752850"/>
          <a:ext cx="205316" cy="221192"/>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116417</xdr:colOff>
      <xdr:row>54</xdr:row>
      <xdr:rowOff>52917</xdr:rowOff>
    </xdr:from>
    <xdr:to>
      <xdr:col>3</xdr:col>
      <xdr:colOff>42333</xdr:colOff>
      <xdr:row>54</xdr:row>
      <xdr:rowOff>349250</xdr:rowOff>
    </xdr:to>
    <xdr:sp macro="" textlink="">
      <xdr:nvSpPr>
        <xdr:cNvPr id="11" name="Rounded Rectangle 12">
          <a:extLst>
            <a:ext uri="{FF2B5EF4-FFF2-40B4-BE49-F238E27FC236}">
              <a16:creationId xmlns:a16="http://schemas.microsoft.com/office/drawing/2014/main" id="{EDBC6C39-F0A3-4E4B-89B1-BE6BFAC48056}"/>
            </a:ext>
          </a:extLst>
        </xdr:cNvPr>
        <xdr:cNvSpPr/>
      </xdr:nvSpPr>
      <xdr:spPr>
        <a:xfrm>
          <a:off x="116417" y="11527367"/>
          <a:ext cx="3434291" cy="302683"/>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xdr:colOff>
      <xdr:row>33</xdr:row>
      <xdr:rowOff>10583</xdr:rowOff>
    </xdr:from>
    <xdr:to>
      <xdr:col>11</xdr:col>
      <xdr:colOff>21167</xdr:colOff>
      <xdr:row>37</xdr:row>
      <xdr:rowOff>140758</xdr:rowOff>
    </xdr:to>
    <xdr:sp macro="" textlink="">
      <xdr:nvSpPr>
        <xdr:cNvPr id="12" name="TextBox 11">
          <a:hlinkClick xmlns:r="http://schemas.openxmlformats.org/officeDocument/2006/relationships" r:id="rId3"/>
          <a:extLst>
            <a:ext uri="{FF2B5EF4-FFF2-40B4-BE49-F238E27FC236}">
              <a16:creationId xmlns:a16="http://schemas.microsoft.com/office/drawing/2014/main" id="{9223832D-B825-420F-BF45-8A17F1BB47E8}"/>
            </a:ext>
          </a:extLst>
        </xdr:cNvPr>
        <xdr:cNvSpPr txBox="1"/>
      </xdr:nvSpPr>
      <xdr:spPr>
        <a:xfrm>
          <a:off x="10086976" y="7675033"/>
          <a:ext cx="2564341" cy="860425"/>
        </a:xfrm>
        <a:prstGeom prst="rect">
          <a:avLst/>
        </a:prstGeom>
        <a:solidFill>
          <a:schemeClr val="lt1"/>
        </a:solidFill>
        <a:ln w="19050" cmpd="sng">
          <a:solidFill>
            <a:schemeClr val="tx1">
              <a:lumMod val="50000"/>
              <a:lumOff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b="1" cap="small">
              <a:solidFill>
                <a:sysClr val="windowText" lastClr="000000"/>
              </a:solidFill>
            </a:rPr>
            <a:t>The</a:t>
          </a:r>
          <a:r>
            <a:rPr lang="en-US" sz="1200" b="1" cap="small" baseline="0">
              <a:solidFill>
                <a:sysClr val="windowText" lastClr="000000"/>
              </a:solidFill>
            </a:rPr>
            <a:t> definitions for Base, MTDC and NICRA can be found in NFWF's posted </a:t>
          </a:r>
          <a:r>
            <a:rPr lang="en-US" sz="1200" b="1" u="sng" cap="small" baseline="0">
              <a:solidFill>
                <a:sysClr val="windowText" lastClr="000000"/>
              </a:solidFill>
              <a:uFill>
                <a:solidFill>
                  <a:srgbClr val="0070C0"/>
                </a:solidFill>
              </a:uFill>
            </a:rPr>
            <a:t>Indirect Cost Policy</a:t>
          </a:r>
          <a:r>
            <a:rPr lang="en-US" sz="1200" b="1" cap="small" baseline="0">
              <a:solidFill>
                <a:sysClr val="windowText" lastClr="000000"/>
              </a:solidFill>
            </a:rPr>
            <a:t>.</a:t>
          </a:r>
          <a:endParaRPr lang="en-US" sz="1200" b="1" cap="small">
            <a:solidFill>
              <a:sysClr val="windowText" lastClr="000000"/>
            </a:solidFill>
          </a:endParaRPr>
        </a:p>
      </xdr:txBody>
    </xdr:sp>
    <xdr:clientData/>
  </xdr:twoCellAnchor>
  <xdr:twoCellAnchor>
    <xdr:from>
      <xdr:col>8</xdr:col>
      <xdr:colOff>247649</xdr:colOff>
      <xdr:row>18</xdr:row>
      <xdr:rowOff>47625</xdr:rowOff>
    </xdr:from>
    <xdr:to>
      <xdr:col>8</xdr:col>
      <xdr:colOff>428624</xdr:colOff>
      <xdr:row>18</xdr:row>
      <xdr:rowOff>190500</xdr:rowOff>
    </xdr:to>
    <xdr:sp macro="" textlink="">
      <xdr:nvSpPr>
        <xdr:cNvPr id="13" name="5-Point Star 15">
          <a:extLst>
            <a:ext uri="{FF2B5EF4-FFF2-40B4-BE49-F238E27FC236}">
              <a16:creationId xmlns:a16="http://schemas.microsoft.com/office/drawing/2014/main" id="{305FFA02-1064-421D-A9AA-2C2966D201B3}"/>
            </a:ext>
          </a:extLst>
        </xdr:cNvPr>
        <xdr:cNvSpPr/>
      </xdr:nvSpPr>
      <xdr:spPr>
        <a:xfrm>
          <a:off x="8820149" y="4883150"/>
          <a:ext cx="184150" cy="146050"/>
        </a:xfrm>
        <a:prstGeom prst="star5">
          <a:avLst/>
        </a:prstGeom>
        <a:solidFill>
          <a:srgbClr val="FFFF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38</xdr:row>
      <xdr:rowOff>171450</xdr:rowOff>
    </xdr:from>
    <xdr:to>
      <xdr:col>11</xdr:col>
      <xdr:colOff>0</xdr:colOff>
      <xdr:row>44</xdr:row>
      <xdr:rowOff>9525</xdr:rowOff>
    </xdr:to>
    <xdr:sp macro="" textlink="">
      <xdr:nvSpPr>
        <xdr:cNvPr id="14" name="TextBox 13">
          <a:extLst>
            <a:ext uri="{FF2B5EF4-FFF2-40B4-BE49-F238E27FC236}">
              <a16:creationId xmlns:a16="http://schemas.microsoft.com/office/drawing/2014/main" id="{7C50CF18-588E-4561-8621-B0F319870C73}"/>
            </a:ext>
          </a:extLst>
        </xdr:cNvPr>
        <xdr:cNvSpPr txBox="1"/>
      </xdr:nvSpPr>
      <xdr:spPr>
        <a:xfrm>
          <a:off x="10086975" y="8743950"/>
          <a:ext cx="2543175" cy="930275"/>
        </a:xfrm>
        <a:prstGeom prst="rect">
          <a:avLst/>
        </a:prstGeom>
        <a:solidFill>
          <a:schemeClr val="lt1"/>
        </a:solidFill>
        <a:ln w="19050" cmpd="sng">
          <a:solidFill>
            <a:schemeClr val="tx1">
              <a:lumMod val="50000"/>
              <a:lumOff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cap="small" baseline="0">
              <a:solidFill>
                <a:sysClr val="windowText" lastClr="000000"/>
              </a:solidFill>
            </a:rPr>
            <a:t>For questions regarding this tool, contact the Program lead or the assigned Grants Administrator.</a:t>
          </a:r>
          <a:endParaRPr lang="en-US" sz="1100" baseline="0">
            <a:solidFill>
              <a:sysClr val="windowText" lastClr="000000"/>
            </a:solidFill>
          </a:endParaRPr>
        </a:p>
        <a:p>
          <a:endParaRPr lang="en-US" sz="1100">
            <a:solidFill>
              <a:schemeClr val="tx1">
                <a:lumMod val="65000"/>
                <a:lumOff val="35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B493F-7AC0-4A54-89E9-3D13442D3040}">
  <dimension ref="A1:S73"/>
  <sheetViews>
    <sheetView tabSelected="1" topLeftCell="C54" workbookViewId="0">
      <selection activeCell="M37" sqref="M37"/>
    </sheetView>
  </sheetViews>
  <sheetFormatPr defaultRowHeight="14.5" outlineLevelRow="1" outlineLevelCol="1" x14ac:dyDescent="0.35"/>
  <cols>
    <col min="1" max="1" width="3.1796875" customWidth="1"/>
    <col min="2" max="2" width="30" bestFit="1" customWidth="1"/>
    <col min="3" max="3" width="17" customWidth="1"/>
    <col min="4" max="4" width="13.1796875" customWidth="1"/>
    <col min="5" max="7" width="18.1796875" customWidth="1"/>
    <col min="8" max="8" width="5.1796875" customWidth="1"/>
    <col min="9" max="9" width="21.54296875" customWidth="1"/>
    <col min="10" max="10" width="8.453125" customWidth="1"/>
    <col min="11" max="11" width="28.1796875" bestFit="1" customWidth="1"/>
    <col min="12" max="12" width="3.1796875" customWidth="1"/>
    <col min="18" max="18" width="9.1796875" hidden="1" customWidth="1" outlineLevel="1"/>
    <col min="19" max="19" width="8.7265625" collapsed="1"/>
  </cols>
  <sheetData>
    <row r="1" spans="2:18" ht="52.5" customHeight="1" x14ac:dyDescent="0.35">
      <c r="B1" s="119"/>
      <c r="C1" s="120"/>
      <c r="D1" s="120"/>
      <c r="E1" s="120"/>
      <c r="F1" s="120"/>
      <c r="G1" s="120"/>
      <c r="H1" s="120"/>
      <c r="I1" s="120"/>
      <c r="J1" s="120"/>
      <c r="K1" s="120"/>
    </row>
    <row r="2" spans="2:18" ht="44.25" customHeight="1" x14ac:dyDescent="0.35">
      <c r="B2" s="1"/>
      <c r="C2" s="2"/>
      <c r="D2" s="2"/>
      <c r="E2" s="2"/>
      <c r="F2" s="2"/>
      <c r="G2" s="2"/>
      <c r="H2" s="2"/>
      <c r="I2" s="2"/>
      <c r="J2" s="2"/>
      <c r="K2" s="2"/>
    </row>
    <row r="3" spans="2:18" ht="44.25" customHeight="1" x14ac:dyDescent="0.35">
      <c r="B3" s="1"/>
      <c r="C3" s="2"/>
      <c r="D3" s="2"/>
      <c r="E3" s="2"/>
      <c r="F3" s="2"/>
      <c r="G3" s="2"/>
      <c r="H3" s="2"/>
      <c r="I3" s="2"/>
      <c r="J3" s="2"/>
      <c r="K3" s="2"/>
    </row>
    <row r="4" spans="2:18" ht="18.5" x14ac:dyDescent="0.35">
      <c r="B4" s="1"/>
      <c r="C4" s="2"/>
      <c r="D4" s="2"/>
      <c r="E4" s="2"/>
      <c r="F4" s="2"/>
      <c r="G4" s="2"/>
      <c r="H4" s="2"/>
      <c r="I4" s="2"/>
      <c r="J4" s="2"/>
      <c r="K4" s="2"/>
    </row>
    <row r="5" spans="2:18" ht="8.25" customHeight="1" x14ac:dyDescent="0.35">
      <c r="B5" s="1"/>
      <c r="C5" s="2"/>
      <c r="D5" s="2"/>
      <c r="E5" s="2"/>
      <c r="F5" s="2"/>
      <c r="G5" s="2"/>
      <c r="H5" s="2"/>
      <c r="I5" s="2"/>
      <c r="J5" s="2"/>
      <c r="K5" s="2"/>
    </row>
    <row r="6" spans="2:18" ht="18.5" x14ac:dyDescent="0.35">
      <c r="B6" s="1"/>
      <c r="C6" s="2"/>
      <c r="D6" s="2"/>
      <c r="E6" s="2"/>
      <c r="F6" s="2"/>
      <c r="G6" s="2"/>
      <c r="H6" s="2"/>
      <c r="I6" s="2"/>
      <c r="J6" s="2"/>
      <c r="K6" s="2"/>
    </row>
    <row r="7" spans="2:18" ht="18.5" x14ac:dyDescent="0.35">
      <c r="B7" s="1"/>
      <c r="C7" s="2"/>
      <c r="D7" s="2"/>
      <c r="E7" s="2"/>
      <c r="F7" s="2"/>
      <c r="G7" s="2"/>
      <c r="H7" s="2"/>
      <c r="I7" s="2"/>
      <c r="J7" s="2"/>
      <c r="K7" s="2"/>
    </row>
    <row r="8" spans="2:18" ht="17" x14ac:dyDescent="0.35">
      <c r="B8" s="3"/>
      <c r="C8" s="4"/>
      <c r="D8" s="4"/>
      <c r="E8" s="4"/>
      <c r="F8" s="4"/>
      <c r="G8" s="4"/>
      <c r="H8" s="4"/>
      <c r="I8" s="4"/>
      <c r="J8" s="4"/>
      <c r="K8" s="4"/>
    </row>
    <row r="10" spans="2:18" ht="18.5" x14ac:dyDescent="0.35">
      <c r="B10" s="5"/>
      <c r="N10" s="6"/>
      <c r="O10" s="6"/>
    </row>
    <row r="11" spans="2:18" ht="18.5" x14ac:dyDescent="0.35">
      <c r="E11" s="7" t="s">
        <v>0</v>
      </c>
      <c r="F11" s="7" t="s">
        <v>1</v>
      </c>
      <c r="G11" s="7" t="s">
        <v>2</v>
      </c>
      <c r="H11" s="7"/>
      <c r="N11" s="6"/>
      <c r="O11" s="6"/>
    </row>
    <row r="12" spans="2:18" ht="15.75" customHeight="1" x14ac:dyDescent="0.35">
      <c r="B12" s="8" t="s">
        <v>3</v>
      </c>
      <c r="C12" s="9">
        <v>0.15</v>
      </c>
      <c r="E12" s="7"/>
      <c r="F12" s="7"/>
      <c r="G12" s="7"/>
      <c r="H12" s="7"/>
      <c r="N12" s="6"/>
      <c r="O12" s="6"/>
    </row>
    <row r="13" spans="2:18" ht="15.75" customHeight="1" x14ac:dyDescent="0.35">
      <c r="B13" s="10"/>
      <c r="C13" s="10"/>
      <c r="E13" s="7"/>
      <c r="F13" s="7"/>
      <c r="G13" s="7"/>
      <c r="H13" s="7"/>
      <c r="N13" s="6"/>
      <c r="O13" s="6"/>
    </row>
    <row r="14" spans="2:18" x14ac:dyDescent="0.35">
      <c r="C14" s="10"/>
      <c r="E14" s="11" t="s">
        <v>4</v>
      </c>
      <c r="F14" s="12" t="s">
        <v>4</v>
      </c>
      <c r="G14" s="12" t="s">
        <v>4</v>
      </c>
      <c r="H14" s="13"/>
      <c r="R14" s="14" t="s">
        <v>5</v>
      </c>
    </row>
    <row r="15" spans="2:18" ht="15" thickBot="1" x14ac:dyDescent="0.4">
      <c r="B15" s="8" t="s">
        <v>6</v>
      </c>
      <c r="C15" s="15"/>
      <c r="E15" s="16">
        <f>IF(J17="no",C15,0)</f>
        <v>0</v>
      </c>
      <c r="F15" s="17">
        <f>E15</f>
        <v>0</v>
      </c>
      <c r="G15" s="17">
        <f>E15</f>
        <v>0</v>
      </c>
      <c r="H15" s="18"/>
      <c r="R15" s="14" t="s">
        <v>7</v>
      </c>
    </row>
    <row r="16" spans="2:18" ht="16.5" thickBot="1" x14ac:dyDescent="0.4">
      <c r="B16" s="8" t="s">
        <v>8</v>
      </c>
      <c r="C16" s="15"/>
      <c r="E16" s="16">
        <f>IF(J18="no",C16,0)</f>
        <v>0</v>
      </c>
      <c r="F16" s="17">
        <f t="shared" ref="F16:F17" si="0">E16</f>
        <v>0</v>
      </c>
      <c r="G16" s="17">
        <f>E16</f>
        <v>0</v>
      </c>
      <c r="H16" s="18"/>
      <c r="J16" s="121" t="s">
        <v>9</v>
      </c>
      <c r="K16" s="122"/>
      <c r="O16" s="123"/>
      <c r="P16" s="123"/>
    </row>
    <row r="17" spans="2:16" ht="15" thickBot="1" x14ac:dyDescent="0.4">
      <c r="B17" s="8" t="s">
        <v>10</v>
      </c>
      <c r="C17" s="15"/>
      <c r="E17" s="16">
        <f>IF(J19="no",C17,0)</f>
        <v>0</v>
      </c>
      <c r="F17" s="17">
        <f t="shared" si="0"/>
        <v>0</v>
      </c>
      <c r="G17" s="17">
        <f>E17</f>
        <v>0</v>
      </c>
      <c r="H17" s="18"/>
      <c r="J17" s="19" t="s">
        <v>7</v>
      </c>
      <c r="K17" s="20" t="s">
        <v>11</v>
      </c>
      <c r="O17" s="123"/>
      <c r="P17" s="123"/>
    </row>
    <row r="18" spans="2:16" ht="15" thickBot="1" x14ac:dyDescent="0.4">
      <c r="B18" s="8" t="s">
        <v>12</v>
      </c>
      <c r="C18" s="21">
        <f>SUM(C19:C28) + SUM(C30:C39)</f>
        <v>0</v>
      </c>
      <c r="E18" s="22">
        <f>SUM(E19:E39)</f>
        <v>0</v>
      </c>
      <c r="F18" s="23">
        <f>SUM(F19:F39)</f>
        <v>0</v>
      </c>
      <c r="G18" s="23">
        <f>SUM(G19:G39)</f>
        <v>0</v>
      </c>
      <c r="H18" s="24"/>
      <c r="J18" s="19" t="s">
        <v>7</v>
      </c>
      <c r="K18" s="25" t="s">
        <v>13</v>
      </c>
      <c r="O18" s="123"/>
      <c r="P18" s="123"/>
    </row>
    <row r="19" spans="2:16" ht="15" thickBot="1" x14ac:dyDescent="0.4">
      <c r="B19" s="26" t="s">
        <v>14</v>
      </c>
      <c r="C19" s="15"/>
      <c r="E19" s="16">
        <f>IF($J$20="yes",IF(C19&gt;50000,50000,C19),C19)</f>
        <v>0</v>
      </c>
      <c r="F19" s="17" t="str">
        <f>IF($J$24="yes",0,"FALSE")</f>
        <v>FALSE</v>
      </c>
      <c r="G19" s="17">
        <f t="shared" ref="G19:G39" si="1">IF($J$22="yes",IF(C19&gt;100000,100000,C19),C19)</f>
        <v>0</v>
      </c>
      <c r="H19" s="18"/>
      <c r="J19" s="19" t="s">
        <v>5</v>
      </c>
      <c r="K19" s="27" t="s">
        <v>15</v>
      </c>
    </row>
    <row r="20" spans="2:16" x14ac:dyDescent="0.35">
      <c r="B20" s="26" t="s">
        <v>16</v>
      </c>
      <c r="C20" s="15"/>
      <c r="E20" s="16">
        <f t="shared" ref="E20:E28" si="2">IF($J$20="yes",IF(C20&gt;50000,50000,C20),C20)</f>
        <v>0</v>
      </c>
      <c r="F20" s="17" t="str">
        <f>IF($J$24="yes",0,"FALSE")</f>
        <v>FALSE</v>
      </c>
      <c r="G20" s="17">
        <f t="shared" si="1"/>
        <v>0</v>
      </c>
      <c r="H20" s="18"/>
      <c r="J20" s="124" t="s">
        <v>5</v>
      </c>
      <c r="K20" s="27" t="s">
        <v>17</v>
      </c>
    </row>
    <row r="21" spans="2:16" ht="15" thickBot="1" x14ac:dyDescent="0.4">
      <c r="B21" s="26" t="s">
        <v>18</v>
      </c>
      <c r="C21" s="15"/>
      <c r="E21" s="16">
        <f t="shared" si="2"/>
        <v>0</v>
      </c>
      <c r="F21" s="17" t="str">
        <f>IF($J$24="yes",0,"FALSE")</f>
        <v>FALSE</v>
      </c>
      <c r="G21" s="17">
        <f t="shared" si="1"/>
        <v>0</v>
      </c>
      <c r="H21" s="18"/>
      <c r="J21" s="125"/>
      <c r="K21" s="28" t="s">
        <v>19</v>
      </c>
    </row>
    <row r="22" spans="2:16" x14ac:dyDescent="0.35">
      <c r="B22" s="26" t="s">
        <v>20</v>
      </c>
      <c r="C22" s="15"/>
      <c r="E22" s="16">
        <f t="shared" si="2"/>
        <v>0</v>
      </c>
      <c r="F22" s="17" t="str">
        <f>IF($J$24="yes",0,"FALSE")</f>
        <v>FALSE</v>
      </c>
      <c r="G22" s="17">
        <f t="shared" si="1"/>
        <v>0</v>
      </c>
      <c r="H22" s="18"/>
      <c r="J22" s="124" t="s">
        <v>7</v>
      </c>
      <c r="K22" s="27" t="s">
        <v>21</v>
      </c>
    </row>
    <row r="23" spans="2:16" ht="15" thickBot="1" x14ac:dyDescent="0.4">
      <c r="B23" s="26" t="s">
        <v>22</v>
      </c>
      <c r="C23" s="15"/>
      <c r="E23" s="16">
        <f t="shared" si="2"/>
        <v>0</v>
      </c>
      <c r="F23" s="17" t="str">
        <f>IF($J$24="yes",0,"FALSE")</f>
        <v>FALSE</v>
      </c>
      <c r="G23" s="17">
        <f t="shared" si="1"/>
        <v>0</v>
      </c>
      <c r="H23" s="18"/>
      <c r="J23" s="125"/>
      <c r="K23" s="28" t="s">
        <v>23</v>
      </c>
    </row>
    <row r="24" spans="2:16" ht="15" thickBot="1" x14ac:dyDescent="0.4">
      <c r="B24" s="26" t="s">
        <v>24</v>
      </c>
      <c r="C24" s="15"/>
      <c r="E24" s="16">
        <f t="shared" si="2"/>
        <v>0</v>
      </c>
      <c r="F24" s="17"/>
      <c r="G24" s="17"/>
      <c r="H24" s="18"/>
      <c r="J24" s="29" t="s">
        <v>7</v>
      </c>
      <c r="K24" s="25" t="s">
        <v>25</v>
      </c>
    </row>
    <row r="25" spans="2:16" ht="15" thickBot="1" x14ac:dyDescent="0.4">
      <c r="B25" s="26" t="s">
        <v>26</v>
      </c>
      <c r="C25" s="15"/>
      <c r="E25" s="16">
        <f t="shared" si="2"/>
        <v>0</v>
      </c>
      <c r="F25" s="17"/>
      <c r="G25" s="17"/>
      <c r="H25" s="18"/>
      <c r="J25" s="19" t="s">
        <v>7</v>
      </c>
      <c r="K25" s="25" t="s">
        <v>27</v>
      </c>
    </row>
    <row r="26" spans="2:16" ht="15" thickBot="1" x14ac:dyDescent="0.4">
      <c r="B26" s="26" t="s">
        <v>28</v>
      </c>
      <c r="C26" s="15"/>
      <c r="E26" s="16">
        <f t="shared" si="2"/>
        <v>0</v>
      </c>
      <c r="F26" s="17"/>
      <c r="G26" s="17"/>
      <c r="H26" s="18"/>
      <c r="J26" s="19" t="s">
        <v>7</v>
      </c>
      <c r="K26" s="25" t="s">
        <v>29</v>
      </c>
    </row>
    <row r="27" spans="2:16" ht="15" thickBot="1" x14ac:dyDescent="0.4">
      <c r="B27" s="26" t="s">
        <v>30</v>
      </c>
      <c r="C27" s="15"/>
      <c r="E27" s="16">
        <f t="shared" si="2"/>
        <v>0</v>
      </c>
      <c r="F27" s="17"/>
      <c r="G27" s="17"/>
      <c r="H27" s="18"/>
      <c r="J27" s="19" t="s">
        <v>7</v>
      </c>
      <c r="K27" s="25" t="s">
        <v>31</v>
      </c>
    </row>
    <row r="28" spans="2:16" ht="15" thickBot="1" x14ac:dyDescent="0.4">
      <c r="B28" s="26" t="s">
        <v>32</v>
      </c>
      <c r="C28" s="15"/>
      <c r="E28" s="16">
        <f t="shared" si="2"/>
        <v>0</v>
      </c>
      <c r="F28" s="30"/>
      <c r="G28" s="17"/>
      <c r="H28" s="18"/>
      <c r="J28" s="19" t="s">
        <v>7</v>
      </c>
      <c r="K28" s="25" t="s">
        <v>33</v>
      </c>
    </row>
    <row r="29" spans="2:16" ht="15" thickBot="1" x14ac:dyDescent="0.4">
      <c r="B29" s="26"/>
      <c r="C29" s="31"/>
      <c r="E29" s="24"/>
      <c r="F29" s="24"/>
      <c r="G29" s="32"/>
      <c r="H29" s="18"/>
      <c r="J29" s="19" t="s">
        <v>7</v>
      </c>
      <c r="K29" s="25" t="s">
        <v>34</v>
      </c>
    </row>
    <row r="30" spans="2:16" ht="15" thickBot="1" x14ac:dyDescent="0.4">
      <c r="B30" s="26" t="s">
        <v>35</v>
      </c>
      <c r="C30" s="15"/>
      <c r="E30" s="16">
        <f>IF($J$20="YES",C30,0)</f>
        <v>0</v>
      </c>
      <c r="F30" s="33"/>
      <c r="G30" s="17"/>
      <c r="H30" s="18"/>
      <c r="J30" s="19" t="s">
        <v>7</v>
      </c>
      <c r="K30" s="25" t="s">
        <v>36</v>
      </c>
    </row>
    <row r="31" spans="2:16" ht="15" thickBot="1" x14ac:dyDescent="0.4">
      <c r="B31" s="26" t="s">
        <v>37</v>
      </c>
      <c r="C31" s="15"/>
      <c r="E31" s="16">
        <f t="shared" ref="E31:E39" si="3">IF($J$20="YES",C31,0)</f>
        <v>0</v>
      </c>
      <c r="F31" s="17"/>
      <c r="G31" s="17"/>
      <c r="H31" s="18"/>
      <c r="J31" s="19" t="s">
        <v>7</v>
      </c>
      <c r="K31" s="25" t="s">
        <v>38</v>
      </c>
    </row>
    <row r="32" spans="2:16" ht="15" thickBot="1" x14ac:dyDescent="0.4">
      <c r="B32" s="26" t="s">
        <v>39</v>
      </c>
      <c r="C32" s="15"/>
      <c r="E32" s="16">
        <f t="shared" si="3"/>
        <v>0</v>
      </c>
      <c r="F32" s="17"/>
      <c r="G32" s="17"/>
      <c r="H32" s="18"/>
      <c r="J32" s="34" t="s">
        <v>7</v>
      </c>
      <c r="K32" s="35" t="s">
        <v>40</v>
      </c>
    </row>
    <row r="33" spans="2:12" x14ac:dyDescent="0.35">
      <c r="B33" s="26" t="s">
        <v>41</v>
      </c>
      <c r="C33" s="15"/>
      <c r="E33" s="16">
        <f t="shared" si="3"/>
        <v>0</v>
      </c>
      <c r="F33" s="17" t="str">
        <f>IF($J$24="yes",0,"FALSE")</f>
        <v>FALSE</v>
      </c>
      <c r="G33" s="17">
        <f t="shared" si="1"/>
        <v>0</v>
      </c>
      <c r="H33" s="18"/>
    </row>
    <row r="34" spans="2:12" x14ac:dyDescent="0.35">
      <c r="B34" s="26" t="s">
        <v>42</v>
      </c>
      <c r="C34" s="15"/>
      <c r="E34" s="16">
        <f t="shared" si="3"/>
        <v>0</v>
      </c>
      <c r="F34" s="17" t="str">
        <f>IF($J$24="yes",0,"FALSE")</f>
        <v>FALSE</v>
      </c>
      <c r="G34" s="17">
        <f t="shared" si="1"/>
        <v>0</v>
      </c>
      <c r="H34" s="18"/>
      <c r="J34" s="36"/>
      <c r="K34" s="36"/>
    </row>
    <row r="35" spans="2:12" x14ac:dyDescent="0.35">
      <c r="B35" s="26" t="s">
        <v>43</v>
      </c>
      <c r="C35" s="15"/>
      <c r="E35" s="16">
        <f t="shared" si="3"/>
        <v>0</v>
      </c>
      <c r="F35" s="17" t="str">
        <f>IF($J$24="yes",0,"FALSE")</f>
        <v>FALSE</v>
      </c>
      <c r="G35" s="17">
        <f t="shared" si="1"/>
        <v>0</v>
      </c>
      <c r="H35" s="18"/>
      <c r="J35" s="36"/>
      <c r="K35" s="36"/>
      <c r="L35" s="37"/>
    </row>
    <row r="36" spans="2:12" x14ac:dyDescent="0.35">
      <c r="B36" s="26" t="s">
        <v>44</v>
      </c>
      <c r="C36" s="15"/>
      <c r="E36" s="16">
        <f t="shared" si="3"/>
        <v>0</v>
      </c>
      <c r="F36" s="17"/>
      <c r="G36" s="17"/>
      <c r="H36" s="18"/>
      <c r="J36" s="38"/>
      <c r="K36" s="38"/>
      <c r="L36" s="37"/>
    </row>
    <row r="37" spans="2:12" x14ac:dyDescent="0.35">
      <c r="B37" s="26" t="s">
        <v>45</v>
      </c>
      <c r="C37" s="15"/>
      <c r="E37" s="16">
        <f t="shared" si="3"/>
        <v>0</v>
      </c>
      <c r="F37" s="17"/>
      <c r="G37" s="17"/>
      <c r="H37" s="18"/>
      <c r="J37" s="38"/>
      <c r="K37" s="38"/>
      <c r="L37" s="37"/>
    </row>
    <row r="38" spans="2:12" x14ac:dyDescent="0.35">
      <c r="B38" s="26" t="s">
        <v>46</v>
      </c>
      <c r="C38" s="15"/>
      <c r="E38" s="16">
        <f t="shared" si="3"/>
        <v>0</v>
      </c>
      <c r="F38" s="17" t="str">
        <f>IF($J$24="yes",0,"FALSE")</f>
        <v>FALSE</v>
      </c>
      <c r="G38" s="17">
        <f t="shared" si="1"/>
        <v>0</v>
      </c>
      <c r="H38" s="18"/>
      <c r="J38" s="39"/>
      <c r="K38" s="39"/>
      <c r="L38" s="37"/>
    </row>
    <row r="39" spans="2:12" x14ac:dyDescent="0.35">
      <c r="B39" s="26" t="s">
        <v>47</v>
      </c>
      <c r="C39" s="15"/>
      <c r="E39" s="16">
        <f t="shared" si="3"/>
        <v>0</v>
      </c>
      <c r="F39" s="17" t="str">
        <f>IF($J$24="yes",0,"FALSE")</f>
        <v>FALSE</v>
      </c>
      <c r="G39" s="17">
        <f t="shared" si="1"/>
        <v>0</v>
      </c>
      <c r="H39" s="18"/>
      <c r="J39" s="39"/>
      <c r="K39" s="39"/>
    </row>
    <row r="40" spans="2:12" x14ac:dyDescent="0.35">
      <c r="B40" s="26"/>
      <c r="C40" s="40"/>
      <c r="E40" s="22"/>
      <c r="F40" s="41"/>
      <c r="G40" s="17">
        <f>E40</f>
        <v>0</v>
      </c>
      <c r="H40" s="18"/>
    </row>
    <row r="41" spans="2:12" x14ac:dyDescent="0.35">
      <c r="B41" s="8" t="s">
        <v>48</v>
      </c>
      <c r="C41" s="15"/>
      <c r="E41" s="16">
        <f>IF(J25="No",C41,0)</f>
        <v>0</v>
      </c>
      <c r="F41" s="30">
        <f>E41</f>
        <v>0</v>
      </c>
      <c r="G41" s="17">
        <f>E41</f>
        <v>0</v>
      </c>
      <c r="H41" s="18"/>
      <c r="J41" s="39"/>
      <c r="K41" s="39"/>
    </row>
    <row r="42" spans="2:12" x14ac:dyDescent="0.35">
      <c r="B42" s="8"/>
      <c r="C42" s="40"/>
      <c r="E42" s="24"/>
      <c r="F42" s="24">
        <f>E42</f>
        <v>0</v>
      </c>
      <c r="G42" s="32">
        <f>E42</f>
        <v>0</v>
      </c>
      <c r="H42" s="18"/>
      <c r="J42" s="39"/>
      <c r="K42" s="39"/>
    </row>
    <row r="43" spans="2:12" ht="15" customHeight="1" x14ac:dyDescent="0.35">
      <c r="B43" s="8" t="s">
        <v>49</v>
      </c>
      <c r="C43" s="15"/>
      <c r="E43" s="16">
        <f>IF(J26="No",C43,0)</f>
        <v>0</v>
      </c>
      <c r="F43" s="42">
        <f>E43</f>
        <v>0</v>
      </c>
      <c r="G43" s="17">
        <f>E43</f>
        <v>0</v>
      </c>
      <c r="H43" s="18"/>
      <c r="J43" s="39"/>
      <c r="K43" s="39"/>
    </row>
    <row r="44" spans="2:12" x14ac:dyDescent="0.35">
      <c r="B44" s="43" t="s">
        <v>50</v>
      </c>
      <c r="C44" s="44"/>
      <c r="D44" s="45"/>
      <c r="E44" s="46"/>
      <c r="F44" s="47"/>
      <c r="G44" s="48"/>
      <c r="H44" s="49"/>
      <c r="J44" s="39"/>
      <c r="K44" s="39"/>
    </row>
    <row r="45" spans="2:12" x14ac:dyDescent="0.35">
      <c r="B45" s="26" t="s">
        <v>51</v>
      </c>
      <c r="C45" s="50"/>
      <c r="E45" s="16">
        <f t="shared" ref="E45:E50" si="4">IF(J27="No",C45,0)</f>
        <v>0</v>
      </c>
      <c r="F45" s="17">
        <f>IF(J27="No",C45,0)</f>
        <v>0</v>
      </c>
      <c r="G45" s="17">
        <f t="shared" ref="G45:G50" si="5">E45</f>
        <v>0</v>
      </c>
      <c r="H45" s="18"/>
      <c r="J45" s="39"/>
      <c r="K45" s="39"/>
    </row>
    <row r="46" spans="2:12" x14ac:dyDescent="0.35">
      <c r="B46" s="26" t="s">
        <v>33</v>
      </c>
      <c r="C46" s="50"/>
      <c r="E46" s="16">
        <f t="shared" si="4"/>
        <v>0</v>
      </c>
      <c r="F46" s="17">
        <f>IF(J28="No",C46,0)</f>
        <v>0</v>
      </c>
      <c r="G46" s="17">
        <f t="shared" si="5"/>
        <v>0</v>
      </c>
      <c r="H46" s="18"/>
      <c r="J46" s="39"/>
      <c r="K46" s="39"/>
    </row>
    <row r="47" spans="2:12" x14ac:dyDescent="0.35">
      <c r="B47" s="26" t="s">
        <v>34</v>
      </c>
      <c r="C47" s="50"/>
      <c r="E47" s="16">
        <f t="shared" si="4"/>
        <v>0</v>
      </c>
      <c r="F47" s="17">
        <f>IF(J29="No",C47,0)</f>
        <v>0</v>
      </c>
      <c r="G47" s="17">
        <f t="shared" si="5"/>
        <v>0</v>
      </c>
      <c r="H47" s="18"/>
      <c r="J47" s="39"/>
      <c r="K47" s="39"/>
    </row>
    <row r="48" spans="2:12" x14ac:dyDescent="0.35">
      <c r="B48" s="26" t="s">
        <v>36</v>
      </c>
      <c r="C48" s="50"/>
      <c r="E48" s="16">
        <f t="shared" si="4"/>
        <v>0</v>
      </c>
      <c r="F48" s="17">
        <f>IF(J30="No",C48,0)</f>
        <v>0</v>
      </c>
      <c r="G48" s="17">
        <f t="shared" si="5"/>
        <v>0</v>
      </c>
      <c r="H48" s="18"/>
      <c r="J48" s="39"/>
      <c r="K48" s="39"/>
    </row>
    <row r="49" spans="1:18" x14ac:dyDescent="0.35">
      <c r="B49" s="26" t="s">
        <v>52</v>
      </c>
      <c r="C49" s="50"/>
      <c r="E49" s="16">
        <f t="shared" si="4"/>
        <v>0</v>
      </c>
      <c r="F49" s="17">
        <f>IF(J31="No",C49,0)</f>
        <v>0</v>
      </c>
      <c r="G49" s="17">
        <f t="shared" si="5"/>
        <v>0</v>
      </c>
      <c r="H49" s="18"/>
      <c r="J49" s="39"/>
      <c r="K49" s="39"/>
    </row>
    <row r="50" spans="1:18" x14ac:dyDescent="0.35">
      <c r="B50" s="26" t="s">
        <v>53</v>
      </c>
      <c r="C50" s="50"/>
      <c r="E50" s="16">
        <f t="shared" si="4"/>
        <v>0</v>
      </c>
      <c r="F50" s="17">
        <f>E50</f>
        <v>0</v>
      </c>
      <c r="G50" s="17">
        <f t="shared" si="5"/>
        <v>0</v>
      </c>
      <c r="H50" s="18"/>
      <c r="J50" s="39"/>
      <c r="K50" s="39"/>
    </row>
    <row r="51" spans="1:18" x14ac:dyDescent="0.35">
      <c r="B51" s="26"/>
      <c r="C51" s="40"/>
      <c r="E51" s="51"/>
      <c r="F51" s="52"/>
      <c r="G51" s="52"/>
      <c r="H51" s="18"/>
      <c r="J51" s="39"/>
      <c r="K51" s="39"/>
    </row>
    <row r="52" spans="1:18" x14ac:dyDescent="0.35">
      <c r="B52" s="53" t="s">
        <v>54</v>
      </c>
      <c r="C52" s="15"/>
      <c r="E52" s="54">
        <f>C52</f>
        <v>0</v>
      </c>
      <c r="F52" s="52"/>
      <c r="G52" s="52"/>
      <c r="H52" s="18"/>
      <c r="J52" s="39"/>
      <c r="K52" s="39"/>
    </row>
    <row r="53" spans="1:18" x14ac:dyDescent="0.35">
      <c r="B53" s="55"/>
      <c r="C53" s="56" t="str">
        <f>IF(C50&lt;0,"ERROR - Other ODCs should be positive (C25-C26-C27-C28-C29-C30)"," ")</f>
        <v xml:space="preserve"> </v>
      </c>
      <c r="D53" s="57"/>
      <c r="E53" s="58"/>
      <c r="F53" s="47"/>
      <c r="G53" s="48"/>
      <c r="H53" s="49"/>
    </row>
    <row r="54" spans="1:18" x14ac:dyDescent="0.35">
      <c r="A54" s="8"/>
      <c r="B54" s="43" t="s">
        <v>55</v>
      </c>
      <c r="C54" s="59">
        <f>SUM(C15:C17,C18,C41,C43:C44)</f>
        <v>0</v>
      </c>
      <c r="D54" s="8"/>
      <c r="E54" s="60">
        <f>SUM(E15:E50)-E18</f>
        <v>0</v>
      </c>
      <c r="F54" s="30">
        <f>SUM(F15:F50)-F18</f>
        <v>0</v>
      </c>
      <c r="G54" s="30">
        <f>SUM(G15:G50)-G18</f>
        <v>0</v>
      </c>
      <c r="H54" s="18"/>
    </row>
    <row r="55" spans="1:18" ht="30.75" customHeight="1" x14ac:dyDescent="0.35">
      <c r="B55" s="61" t="s">
        <v>56</v>
      </c>
      <c r="C55" s="62">
        <f>D62</f>
        <v>0</v>
      </c>
      <c r="E55" s="24"/>
      <c r="F55" s="24"/>
      <c r="G55" s="24"/>
      <c r="H55" s="24"/>
      <c r="J55" s="36"/>
      <c r="K55" s="36"/>
    </row>
    <row r="56" spans="1:18" ht="15" thickBot="1" x14ac:dyDescent="0.4">
      <c r="B56" s="43" t="s">
        <v>57</v>
      </c>
      <c r="C56" s="63">
        <f>SUM(C41,C43,C15:C18)+C44+C52</f>
        <v>0</v>
      </c>
      <c r="D56" s="64"/>
      <c r="E56" s="65"/>
      <c r="F56" s="65"/>
      <c r="G56" s="65"/>
      <c r="H56" s="65"/>
      <c r="J56" s="36"/>
      <c r="K56" s="36"/>
    </row>
    <row r="57" spans="1:18" ht="10.5" customHeight="1" thickTop="1" x14ac:dyDescent="0.35">
      <c r="B57" s="66"/>
      <c r="C57" s="67"/>
      <c r="E57" s="68"/>
      <c r="F57" s="68"/>
      <c r="G57" s="68"/>
      <c r="H57" s="68"/>
      <c r="J57" s="36"/>
      <c r="K57" s="36"/>
    </row>
    <row r="58" spans="1:18" hidden="1" x14ac:dyDescent="0.35">
      <c r="B58" s="69" t="s">
        <v>58</v>
      </c>
      <c r="C58" s="70">
        <f>C70</f>
        <v>0</v>
      </c>
      <c r="D58" s="71"/>
      <c r="E58" s="72">
        <f>IF($C$12&gt;0,$C$12*E54,0)</f>
        <v>0</v>
      </c>
      <c r="F58" s="72">
        <f>IF($C$12&gt;0,$C$12*F54,0)</f>
        <v>0</v>
      </c>
      <c r="G58" s="72">
        <f>IF($C$12&gt;0,$C$12*G54,0)</f>
        <v>0</v>
      </c>
      <c r="H58" s="72"/>
      <c r="J58" s="36"/>
      <c r="K58" s="36"/>
      <c r="R58" s="8"/>
    </row>
    <row r="59" spans="1:18" ht="11.25" hidden="1" customHeight="1" x14ac:dyDescent="0.35">
      <c r="B59" s="73"/>
      <c r="D59" s="74"/>
      <c r="E59" s="75"/>
      <c r="F59" s="75"/>
      <c r="G59" s="75"/>
      <c r="H59" s="75"/>
      <c r="J59" s="36"/>
      <c r="K59" s="36"/>
    </row>
    <row r="60" spans="1:18" ht="27" hidden="1" customHeight="1" x14ac:dyDescent="0.35">
      <c r="D60" s="68"/>
      <c r="E60" s="75"/>
      <c r="F60" s="75"/>
      <c r="G60" s="75"/>
      <c r="H60" s="75"/>
    </row>
    <row r="61" spans="1:18" s="8" customFormat="1" ht="15" hidden="1" customHeight="1" outlineLevel="1" x14ac:dyDescent="0.35">
      <c r="A61"/>
      <c r="B61" s="76"/>
      <c r="C61" s="77"/>
      <c r="D61" s="77"/>
      <c r="E61" s="77"/>
      <c r="F61" s="77"/>
      <c r="G61" s="78"/>
      <c r="I61"/>
      <c r="J61"/>
      <c r="K61"/>
      <c r="L61"/>
      <c r="M61"/>
      <c r="R61"/>
    </row>
    <row r="62" spans="1:18" ht="15" hidden="1" customHeight="1" outlineLevel="1" x14ac:dyDescent="0.35">
      <c r="B62" s="79"/>
      <c r="C62" s="80" t="s">
        <v>59</v>
      </c>
      <c r="D62" s="81">
        <f>IF(J20="yes",E57+E58,IF(J22="yes",G57+G58,IF(J24="yes",F57+F58,IF(J20="no",E57+E58,IF(J22="no",G57+G58,IF(J24="no",F57+F58))))))</f>
        <v>0</v>
      </c>
      <c r="E62" s="81"/>
      <c r="G62" s="82"/>
    </row>
    <row r="63" spans="1:18" ht="15" hidden="1" customHeight="1" outlineLevel="1" x14ac:dyDescent="0.35">
      <c r="B63" s="83"/>
      <c r="C63" s="84" t="s">
        <v>60</v>
      </c>
      <c r="D63" s="85">
        <f>C52</f>
        <v>0</v>
      </c>
      <c r="E63" s="117" t="s">
        <v>61</v>
      </c>
      <c r="F63" s="117"/>
      <c r="G63" s="118"/>
      <c r="H63" s="86"/>
      <c r="L63" s="8"/>
      <c r="M63" s="8"/>
    </row>
    <row r="64" spans="1:18" ht="15" hidden="1" customHeight="1" outlineLevel="1" x14ac:dyDescent="0.35">
      <c r="B64" s="87"/>
      <c r="C64" s="88" t="s">
        <v>62</v>
      </c>
      <c r="D64" s="81">
        <f>D62-D63</f>
        <v>0</v>
      </c>
      <c r="E64" s="89" t="str">
        <f>IF(D64&gt;0,"Indirect is UNDER budgeted - No Change Required",IF(D64&lt;0,"Indirect is OVER budgeted - Calculation Correction Required"," "))</f>
        <v xml:space="preserve"> </v>
      </c>
      <c r="F64" s="89"/>
      <c r="G64" s="90"/>
      <c r="H64" s="91"/>
    </row>
    <row r="65" spans="2:13" ht="6" hidden="1" customHeight="1" outlineLevel="1" x14ac:dyDescent="0.35">
      <c r="B65" s="92"/>
      <c r="C65" s="93"/>
      <c r="D65" s="94"/>
      <c r="E65" s="95"/>
      <c r="F65" s="95"/>
      <c r="G65" s="96"/>
    </row>
    <row r="66" spans="2:13" ht="6" hidden="1" customHeight="1" outlineLevel="1" x14ac:dyDescent="0.35"/>
    <row r="67" spans="2:13" ht="10.5" hidden="1" customHeight="1" outlineLevel="1" x14ac:dyDescent="0.35">
      <c r="I67" s="36"/>
    </row>
    <row r="68" spans="2:13" ht="15" hidden="1" customHeight="1" outlineLevel="1" x14ac:dyDescent="0.35">
      <c r="B68" s="97" t="s">
        <v>63</v>
      </c>
      <c r="C68" s="98"/>
      <c r="D68" s="99" t="s">
        <v>64</v>
      </c>
      <c r="E68" s="99" t="s">
        <v>65</v>
      </c>
      <c r="F68" s="98"/>
      <c r="G68" s="100"/>
      <c r="H68" s="101"/>
      <c r="I68" s="36"/>
      <c r="L68" s="36"/>
      <c r="M68" s="36"/>
    </row>
    <row r="69" spans="2:13" ht="15.75" hidden="1" customHeight="1" outlineLevel="1" x14ac:dyDescent="0.35">
      <c r="B69" s="102" t="s">
        <v>66</v>
      </c>
      <c r="C69" s="103" t="s">
        <v>67</v>
      </c>
      <c r="D69" s="104" t="s">
        <v>68</v>
      </c>
      <c r="E69" s="103" t="s">
        <v>69</v>
      </c>
      <c r="F69" s="105"/>
      <c r="G69" s="106"/>
      <c r="H69" s="105"/>
      <c r="I69" s="36"/>
      <c r="L69" s="36"/>
      <c r="M69" s="36"/>
    </row>
    <row r="70" spans="2:13" ht="15" hidden="1" outlineLevel="1" thickBot="1" x14ac:dyDescent="0.4">
      <c r="B70" s="107" t="s">
        <v>70</v>
      </c>
      <c r="C70" s="108">
        <f>IF(J24="yes",F54, IF( J22="YES", G54,E54))</f>
        <v>0</v>
      </c>
      <c r="D70" s="109">
        <f>C55</f>
        <v>0</v>
      </c>
      <c r="E70" s="110" t="e">
        <f>D70/C70</f>
        <v>#DIV/0!</v>
      </c>
      <c r="F70" s="111"/>
      <c r="G70" s="111" t="s">
        <v>71</v>
      </c>
      <c r="H70" s="112"/>
      <c r="I70" s="36"/>
      <c r="L70" s="36"/>
      <c r="M70" s="36"/>
    </row>
    <row r="71" spans="2:13" ht="15" hidden="1" outlineLevel="1" thickBot="1" x14ac:dyDescent="0.4">
      <c r="B71" s="113"/>
      <c r="C71" s="114"/>
      <c r="D71" s="114"/>
      <c r="E71" s="114"/>
      <c r="F71" s="115"/>
      <c r="G71" s="116"/>
      <c r="H71" s="105"/>
      <c r="I71" s="36"/>
      <c r="L71" s="36"/>
      <c r="M71" s="36"/>
    </row>
    <row r="72" spans="2:13" hidden="1" x14ac:dyDescent="0.35">
      <c r="L72" s="36"/>
      <c r="M72" s="36"/>
    </row>
    <row r="73" spans="2:13" hidden="1" x14ac:dyDescent="0.35"/>
  </sheetData>
  <mergeCells count="6">
    <mergeCell ref="E63:G63"/>
    <mergeCell ref="B1:K1"/>
    <mergeCell ref="J16:K16"/>
    <mergeCell ref="O16:P18"/>
    <mergeCell ref="J20:J21"/>
    <mergeCell ref="J22:J23"/>
  </mergeCells>
  <conditionalFormatting sqref="C64:D64">
    <cfRule type="expression" dxfId="9" priority="3">
      <formula>$D$64&gt;0</formula>
    </cfRule>
    <cfRule type="expression" dxfId="8" priority="4">
      <formula>$D$64&lt;0</formula>
    </cfRule>
  </conditionalFormatting>
  <conditionalFormatting sqref="E11:E59">
    <cfRule type="expression" dxfId="7" priority="12">
      <formula>$J$22="Yes"</formula>
    </cfRule>
  </conditionalFormatting>
  <conditionalFormatting sqref="E14:E56">
    <cfRule type="expression" dxfId="6" priority="8">
      <formula>$J$24="yes"</formula>
    </cfRule>
  </conditionalFormatting>
  <conditionalFormatting sqref="E14:E59">
    <cfRule type="expression" dxfId="5" priority="7">
      <formula>$J$24="yes"</formula>
    </cfRule>
  </conditionalFormatting>
  <conditionalFormatting sqref="E62">
    <cfRule type="expression" dxfId="4" priority="9">
      <formula>$J$24="no"</formula>
    </cfRule>
  </conditionalFormatting>
  <conditionalFormatting sqref="E64">
    <cfRule type="expression" dxfId="3" priority="1">
      <formula>$E$64&lt;0</formula>
    </cfRule>
    <cfRule type="expression" dxfId="2" priority="2">
      <formula>$D$64&gt;0</formula>
    </cfRule>
  </conditionalFormatting>
  <conditionalFormatting sqref="F11:F59">
    <cfRule type="expression" dxfId="1" priority="10">
      <formula>$J$24="No"</formula>
    </cfRule>
  </conditionalFormatting>
  <conditionalFormatting sqref="G11:H59">
    <cfRule type="expression" dxfId="0" priority="11">
      <formula>$J$22="no"</formula>
    </cfRule>
  </conditionalFormatting>
  <dataValidations count="1">
    <dataValidation type="list" allowBlank="1" showInputMessage="1" showErrorMessage="1" sqref="J17:J20 J22 J24:J32" xr:uid="{29536F70-66DB-4A5A-A710-534C987EC0E6}">
      <formula1>$R$14:$R$15</formula1>
    </dataValidation>
  </dataValidations>
  <pageMargins left="0.7" right="0.7"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Caleb Hall-Arnett</dc:creator>
  <cp:keywords/>
  <dc:description/>
  <cp:lastModifiedBy>Julia Appelrouth</cp:lastModifiedBy>
  <cp:revision/>
  <dcterms:created xsi:type="dcterms:W3CDTF">2025-04-17T17:48:15Z</dcterms:created>
  <dcterms:modified xsi:type="dcterms:W3CDTF">2025-04-18T18:26:39Z</dcterms:modified>
  <cp:category/>
  <cp:contentStatus/>
</cp:coreProperties>
</file>